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kansas-my.sharepoint.com/personal/m826s222_home_ku_edu/Documents/GEOL 591-791_Paleoclimate/Homeworks_activities/"/>
    </mc:Choice>
  </mc:AlternateContent>
  <xr:revisionPtr revIDLastSave="26" documentId="8_{F3A16456-AF96-48DF-8F04-86F5A876FD04}" xr6:coauthVersionLast="47" xr6:coauthVersionMax="47" xr10:uidLastSave="{3E6C9454-B9B5-4CBB-84FC-55AEA8EEF8F3}"/>
  <bookViews>
    <workbookView xWindow="-120" yWindow="-120" windowWidth="29040" windowHeight="15720" activeTab="3" xr2:uid="{00000000-000D-0000-FFFF-FFFF00000000}"/>
  </bookViews>
  <sheets>
    <sheet name="Part 1 d13C" sheetId="1" r:id="rId1"/>
    <sheet name="Part 2MAP-S(z)" sheetId="3" r:id="rId2"/>
    <sheet name="Part 3_pCO2" sheetId="2" r:id="rId3"/>
    <sheet name="grading_andQ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2" l="1"/>
  <c r="G2" i="2"/>
  <c r="G4" i="3"/>
  <c r="F4" i="3"/>
  <c r="E4" i="3"/>
  <c r="G3" i="3"/>
  <c r="F3" i="3"/>
  <c r="E3" i="3"/>
  <c r="I6" i="1"/>
  <c r="I5" i="1"/>
  <c r="F6" i="1"/>
  <c r="F5" i="1"/>
  <c r="E6" i="1"/>
  <c r="E5" i="1"/>
</calcChain>
</file>

<file path=xl/sharedStrings.xml><?xml version="1.0" encoding="utf-8"?>
<sst xmlns="http://schemas.openxmlformats.org/spreadsheetml/2006/main" count="66" uniqueCount="53">
  <si>
    <t>Sample</t>
  </si>
  <si>
    <r>
      <rPr>
        <sz val="11"/>
        <color theme="1"/>
        <rFont val="Symbol"/>
        <family val="1"/>
        <charset val="2"/>
      </rPr>
      <t>d</t>
    </r>
    <r>
      <rPr>
        <vertAlign val="superscript"/>
        <sz val="11"/>
        <color theme="1"/>
        <rFont val="Calibri"/>
        <family val="2"/>
        <scheme val="minor"/>
      </rPr>
      <t>13</t>
    </r>
    <r>
      <rPr>
        <sz val="11"/>
        <color theme="1"/>
        <rFont val="Calibri"/>
        <family val="2"/>
        <scheme val="minor"/>
      </rPr>
      <t>C</t>
    </r>
    <r>
      <rPr>
        <vertAlign val="subscript"/>
        <sz val="11"/>
        <color theme="1"/>
        <rFont val="Calibri"/>
        <family val="2"/>
        <scheme val="minor"/>
      </rPr>
      <t>CO3</t>
    </r>
  </si>
  <si>
    <t>Temp (deg-C)</t>
  </si>
  <si>
    <r>
      <rPr>
        <b/>
        <sz val="11"/>
        <color theme="1"/>
        <rFont val="Symbol"/>
        <family val="1"/>
        <charset val="2"/>
      </rPr>
      <t>d</t>
    </r>
    <r>
      <rPr>
        <b/>
        <vertAlign val="superscript"/>
        <sz val="11"/>
        <color theme="1"/>
        <rFont val="Calibri"/>
        <family val="2"/>
        <scheme val="minor"/>
      </rPr>
      <t>13</t>
    </r>
    <r>
      <rPr>
        <b/>
        <sz val="11"/>
        <color theme="1"/>
        <rFont val="Calibri"/>
        <family val="2"/>
        <scheme val="minor"/>
      </rPr>
      <t>C</t>
    </r>
    <r>
      <rPr>
        <b/>
        <vertAlign val="subscript"/>
        <sz val="11"/>
        <color theme="1"/>
        <rFont val="Calibri"/>
        <family val="2"/>
        <scheme val="minor"/>
      </rPr>
      <t>s</t>
    </r>
  </si>
  <si>
    <r>
      <rPr>
        <sz val="11"/>
        <color theme="1"/>
        <rFont val="Symbol"/>
        <family val="1"/>
        <charset val="2"/>
      </rPr>
      <t>d</t>
    </r>
    <r>
      <rPr>
        <vertAlign val="superscript"/>
        <sz val="11"/>
        <color theme="1"/>
        <rFont val="Calibri"/>
        <family val="2"/>
        <scheme val="minor"/>
      </rPr>
      <t>13</t>
    </r>
    <r>
      <rPr>
        <sz val="11"/>
        <color theme="1"/>
        <rFont val="Calibri"/>
        <family val="2"/>
        <scheme val="minor"/>
      </rPr>
      <t>C</t>
    </r>
    <r>
      <rPr>
        <vertAlign val="subscript"/>
        <sz val="11"/>
        <color theme="1"/>
        <rFont val="Calibri"/>
        <family val="2"/>
        <scheme val="minor"/>
      </rPr>
      <t>r</t>
    </r>
  </si>
  <si>
    <r>
      <rPr>
        <sz val="11"/>
        <color rgb="FF000000"/>
        <rFont val="Symbol"/>
      </rPr>
      <t>d</t>
    </r>
    <r>
      <rPr>
        <vertAlign val="superscript"/>
        <sz val="11"/>
        <color rgb="FF000000"/>
        <rFont val="Calibri"/>
      </rPr>
      <t>13</t>
    </r>
    <r>
      <rPr>
        <sz val="11"/>
        <color rgb="FF000000"/>
        <rFont val="Calibri"/>
      </rPr>
      <t>C</t>
    </r>
    <r>
      <rPr>
        <vertAlign val="subscript"/>
        <sz val="11"/>
        <color rgb="FF000000"/>
        <rFont val="Calibri"/>
      </rPr>
      <t>marine_CO3</t>
    </r>
  </si>
  <si>
    <r>
      <rPr>
        <b/>
        <sz val="11"/>
        <color theme="1"/>
        <rFont val="Symbol"/>
        <family val="1"/>
        <charset val="2"/>
      </rPr>
      <t>d</t>
    </r>
    <r>
      <rPr>
        <b/>
        <vertAlign val="superscript"/>
        <sz val="11"/>
        <color theme="1"/>
        <rFont val="Calibri"/>
        <family val="2"/>
        <scheme val="minor"/>
      </rPr>
      <t>13</t>
    </r>
    <r>
      <rPr>
        <b/>
        <sz val="11"/>
        <color theme="1"/>
        <rFont val="Calibri"/>
        <family val="2"/>
        <scheme val="minor"/>
      </rPr>
      <t>C</t>
    </r>
    <r>
      <rPr>
        <b/>
        <vertAlign val="subscript"/>
        <sz val="11"/>
        <color theme="1"/>
        <rFont val="Calibri"/>
        <family val="2"/>
        <scheme val="minor"/>
      </rPr>
      <t>atm</t>
    </r>
  </si>
  <si>
    <t>RRR Sample</t>
  </si>
  <si>
    <t>WP sample</t>
  </si>
  <si>
    <t>Al-oxide</t>
  </si>
  <si>
    <t>Ca-oxide</t>
  </si>
  <si>
    <t>Mg-oxide</t>
  </si>
  <si>
    <t>CALMAG</t>
  </si>
  <si>
    <t>MAP (mm/yr)</t>
  </si>
  <si>
    <t>S(z)</t>
  </si>
  <si>
    <t>RRR-Sample</t>
  </si>
  <si>
    <t>WP-Sample</t>
  </si>
  <si>
    <r>
      <rPr>
        <sz val="11"/>
        <color theme="1"/>
        <rFont val="Symbol"/>
        <family val="1"/>
        <charset val="2"/>
      </rPr>
      <t>d</t>
    </r>
    <r>
      <rPr>
        <vertAlign val="superscript"/>
        <sz val="11"/>
        <color theme="1"/>
        <rFont val="Calibri"/>
        <family val="2"/>
        <scheme val="minor"/>
      </rPr>
      <t>13</t>
    </r>
    <r>
      <rPr>
        <sz val="11"/>
        <color theme="1"/>
        <rFont val="Calibri"/>
        <family val="2"/>
        <scheme val="minor"/>
      </rPr>
      <t>C</t>
    </r>
    <r>
      <rPr>
        <vertAlign val="subscript"/>
        <sz val="11"/>
        <color theme="1"/>
        <rFont val="Calibri"/>
        <family val="2"/>
        <scheme val="minor"/>
      </rPr>
      <t>s</t>
    </r>
  </si>
  <si>
    <r>
      <rPr>
        <sz val="11"/>
        <color theme="1"/>
        <rFont val="Symbol"/>
        <family val="1"/>
        <charset val="2"/>
      </rPr>
      <t>d</t>
    </r>
    <r>
      <rPr>
        <vertAlign val="superscript"/>
        <sz val="11"/>
        <color theme="1"/>
        <rFont val="Calibri"/>
        <family val="2"/>
        <scheme val="minor"/>
      </rPr>
      <t>13</t>
    </r>
    <r>
      <rPr>
        <sz val="11"/>
        <color theme="1"/>
        <rFont val="Calibri"/>
        <family val="2"/>
        <scheme val="minor"/>
      </rPr>
      <t>C</t>
    </r>
    <r>
      <rPr>
        <vertAlign val="subscript"/>
        <sz val="11"/>
        <color theme="1"/>
        <rFont val="Calibri"/>
        <family val="2"/>
        <scheme val="minor"/>
      </rPr>
      <t>atm</t>
    </r>
  </si>
  <si>
    <t>(S(z)) from MAP-S(z) proxy of Cotton and Sheldon (2012)</t>
  </si>
  <si>
    <t xml:space="preserve">questions (3pts each). You can answer in the box provided or you can write a separate Word document and upload. </t>
  </si>
  <si>
    <t xml:space="preserve">What is the relationship between temperature and the enrichment factor? Does the enrichment increase or decrease with temperature? </t>
  </si>
  <si>
    <t xml:space="preserve">How different are the precipitation values between the two samples? Based on the calibration line developed by Cotton and Sheldon between MAP and S(z), how confident are you with these S(z) values? </t>
  </si>
  <si>
    <r>
      <t xml:space="preserve">Calculate </t>
    </r>
    <r>
      <rPr>
        <b/>
        <sz val="11"/>
        <color theme="1"/>
        <rFont val="Symbol"/>
        <family val="1"/>
        <charset val="2"/>
      </rPr>
      <t>D</t>
    </r>
    <r>
      <rPr>
        <b/>
        <vertAlign val="superscript"/>
        <sz val="11"/>
        <color theme="1"/>
        <rFont val="Calibri"/>
        <family val="2"/>
        <scheme val="minor"/>
      </rPr>
      <t>13</t>
    </r>
    <r>
      <rPr>
        <b/>
        <sz val="11"/>
        <color theme="1"/>
        <rFont val="Calibri"/>
        <family val="2"/>
        <scheme val="minor"/>
      </rPr>
      <t xml:space="preserve">C (the difference between </t>
    </r>
    <r>
      <rPr>
        <b/>
        <sz val="11"/>
        <color theme="1"/>
        <rFont val="Symbol"/>
        <family val="1"/>
        <charset val="2"/>
      </rPr>
      <t>d</t>
    </r>
    <r>
      <rPr>
        <b/>
        <vertAlign val="superscript"/>
        <sz val="11"/>
        <color theme="1"/>
        <rFont val="Calibri"/>
        <family val="2"/>
        <scheme val="minor"/>
      </rPr>
      <t>13</t>
    </r>
    <r>
      <rPr>
        <b/>
        <sz val="11"/>
        <color theme="1"/>
        <rFont val="Calibri"/>
        <family val="2"/>
        <scheme val="minor"/>
      </rPr>
      <t>C</t>
    </r>
    <r>
      <rPr>
        <b/>
        <vertAlign val="subscript"/>
        <sz val="11"/>
        <color theme="1"/>
        <rFont val="Calibri"/>
        <family val="2"/>
        <scheme val="minor"/>
      </rPr>
      <t>CO3</t>
    </r>
    <r>
      <rPr>
        <b/>
        <sz val="11"/>
        <color theme="1"/>
        <rFont val="Calibri"/>
        <family val="2"/>
        <scheme val="minor"/>
      </rPr>
      <t xml:space="preserve"> and </t>
    </r>
    <r>
      <rPr>
        <b/>
        <sz val="11"/>
        <color theme="1"/>
        <rFont val="Symbol"/>
        <family val="1"/>
        <charset val="2"/>
      </rPr>
      <t>d</t>
    </r>
    <r>
      <rPr>
        <b/>
        <vertAlign val="superscript"/>
        <sz val="11"/>
        <color theme="1"/>
        <rFont val="Calibri"/>
        <family val="2"/>
        <scheme val="minor"/>
      </rPr>
      <t>13</t>
    </r>
    <r>
      <rPr>
        <b/>
        <sz val="11"/>
        <color theme="1"/>
        <rFont val="Calibri"/>
        <family val="2"/>
        <scheme val="minor"/>
      </rPr>
      <t>C</t>
    </r>
    <r>
      <rPr>
        <b/>
        <vertAlign val="subscript"/>
        <sz val="11"/>
        <color theme="1"/>
        <rFont val="Calibri"/>
        <family val="2"/>
        <scheme val="minor"/>
      </rPr>
      <t>r</t>
    </r>
    <r>
      <rPr>
        <b/>
        <sz val="11"/>
        <color theme="1"/>
        <rFont val="Calibri"/>
        <family val="2"/>
        <scheme val="minor"/>
      </rPr>
      <t xml:space="preserve">). What are Cotton and Sheldon's recommendation for appropriate </t>
    </r>
    <r>
      <rPr>
        <b/>
        <sz val="11"/>
        <color theme="1"/>
        <rFont val="Symbol"/>
        <family val="1"/>
        <charset val="2"/>
      </rPr>
      <t>D</t>
    </r>
    <r>
      <rPr>
        <b/>
        <vertAlign val="superscript"/>
        <sz val="11"/>
        <color theme="1"/>
        <rFont val="Calibri"/>
        <family val="2"/>
        <scheme val="minor"/>
      </rPr>
      <t>13</t>
    </r>
    <r>
      <rPr>
        <b/>
        <sz val="11"/>
        <color theme="1"/>
        <rFont val="Calibri"/>
        <family val="2"/>
        <scheme val="minor"/>
      </rPr>
      <t xml:space="preserve">C? With this in mind and with the knowledge that these samples are probably vertisols, how confident are you in these pCO2 values? Which of the two do you trust more? </t>
    </r>
  </si>
  <si>
    <t>Grading Rubric:</t>
  </si>
  <si>
    <t>4pts</t>
  </si>
  <si>
    <t>3pts</t>
  </si>
  <si>
    <t xml:space="preserve">2pts </t>
  </si>
  <si>
    <t>1pt</t>
  </si>
  <si>
    <t>Part 1 (d13C)</t>
  </si>
  <si>
    <t>all factors and equations correctly entered</t>
  </si>
  <si>
    <t>Majority of factors/equations correctly entered</t>
  </si>
  <si>
    <t>Majority of factors/equations are incorrectly entered</t>
  </si>
  <si>
    <t>All factors/equations are incorrect or not entered</t>
  </si>
  <si>
    <t>MAP-S(z)</t>
  </si>
  <si>
    <t>Part 3 (pCO2 calc)</t>
  </si>
  <si>
    <t>Question 1</t>
  </si>
  <si>
    <t>Question 2</t>
  </si>
  <si>
    <t>Question 3</t>
  </si>
  <si>
    <r>
      <t xml:space="preserve">Enrichment Factor </t>
    </r>
    <r>
      <rPr>
        <b/>
        <sz val="11"/>
        <color theme="1"/>
        <rFont val="Calibri"/>
        <family val="2"/>
      </rPr>
      <t>Ɛ</t>
    </r>
  </si>
  <si>
    <t>provides quantitative estimate of how temperature affects and considers the implications</t>
  </si>
  <si>
    <t>provides an answer that while might be reasonable is vague or does not provide quantitative estimates.</t>
  </si>
  <si>
    <t>answered incorrectly</t>
  </si>
  <si>
    <t xml:space="preserve">Provides a quantitative estimate of the different MAP estimates. Carefully considers the range of MAP used in the calibration and why it might result in biased S(z) values. Discusses the implications </t>
  </si>
  <si>
    <t>provides an answer that while might be reasonable is vague or does not provide quantitative estimates. Misses the importance of S(z) in the CO2 equation</t>
  </si>
  <si>
    <t xml:space="preserve">Correctly calculates Big Delta 13C, but doesn't consider the implication correctly; doesn't consider soil type. </t>
  </si>
  <si>
    <t>Correctly calculates big Delta 13C and considers whether should cause caution in the CO2 estimate. Discusses soil type.</t>
  </si>
  <si>
    <t xml:space="preserve">answers incorrectly (no or incorrect calculation of Big Delta 13C. </t>
  </si>
  <si>
    <t>C*a</t>
  </si>
  <si>
    <r>
      <t xml:space="preserve">Before completing the calculations in this Excel file, it is recommended that you read the accompanying Word document that provides instructions and information behind the equations and figures presented in the Excel file. I also includes pertinent references. Calculate </t>
    </r>
    <r>
      <rPr>
        <sz val="11"/>
        <color rgb="FFFF0000"/>
        <rFont val="Symbol"/>
        <family val="1"/>
        <charset val="2"/>
      </rPr>
      <t>d</t>
    </r>
    <r>
      <rPr>
        <vertAlign val="superscript"/>
        <sz val="11"/>
        <color rgb="FFFF0000"/>
        <rFont val="Calibri"/>
        <family val="2"/>
        <scheme val="minor"/>
      </rPr>
      <t>13</t>
    </r>
    <r>
      <rPr>
        <sz val="11"/>
        <color rgb="FFFF0000"/>
        <rFont val="Calibri"/>
        <family val="2"/>
        <scheme val="minor"/>
      </rPr>
      <t>C values for Soil CO</t>
    </r>
    <r>
      <rPr>
        <vertAlign val="subscript"/>
        <sz val="11"/>
        <color rgb="FFFF0000"/>
        <rFont val="Calibri"/>
        <family val="2"/>
        <scheme val="minor"/>
      </rPr>
      <t xml:space="preserve">2 </t>
    </r>
    <r>
      <rPr>
        <sz val="11"/>
        <color rgb="FFFF0000"/>
        <rFont val="Calibri"/>
        <family val="2"/>
        <scheme val="minor"/>
      </rPr>
      <t>and atmosphere. We will take the isotopic composition of soil respired CO</t>
    </r>
    <r>
      <rPr>
        <vertAlign val="subscript"/>
        <sz val="11"/>
        <color rgb="FFFF0000"/>
        <rFont val="Calibri"/>
        <family val="2"/>
        <scheme val="minor"/>
      </rPr>
      <t>2</t>
    </r>
    <r>
      <rPr>
        <sz val="11"/>
        <color rgb="FFFF0000"/>
        <rFont val="Calibri"/>
        <family val="2"/>
        <scheme val="minor"/>
      </rPr>
      <t xml:space="preserve"> as the </t>
    </r>
    <r>
      <rPr>
        <sz val="11"/>
        <color rgb="FFFF0000"/>
        <rFont val="Symbol"/>
        <family val="1"/>
        <charset val="2"/>
      </rPr>
      <t>d</t>
    </r>
    <r>
      <rPr>
        <vertAlign val="superscript"/>
        <sz val="11"/>
        <color rgb="FFFF0000"/>
        <rFont val="Calibri"/>
        <family val="2"/>
        <scheme val="minor"/>
      </rPr>
      <t>13</t>
    </r>
    <r>
      <rPr>
        <sz val="11"/>
        <color rgb="FFFF0000"/>
        <rFont val="Calibri"/>
        <family val="2"/>
        <scheme val="minor"/>
      </rPr>
      <t>C of organic matter</t>
    </r>
  </si>
  <si>
    <t>Answer Here: Higher temp results in smaller enrichment factor and thus greater d13Cs_  estimate. this results ultimately in higher pCO2 values</t>
  </si>
  <si>
    <t>Answer Here: WP sample lower precip; RRR sample outside of the range of calibrated MAPs</t>
  </si>
  <si>
    <t>Answer Here: 1) MAP exceeds the ranges used in the Sheldon and Cotton to estimate S(z) from MAP for the Utah samples; 2) big delta C (difference between d13Cr and d13Cco3) is greater than the 14 to 17 limit described in Cotton and Sheldon for the Utah samples but not the China sample; 3) vertisols not included in the MAP S(z) proxy; Overall…maybe trust the China sample…probably not the Utah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</si>
</sst>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b/>
      <sz val="11"/>
      <color theme="1"/>
      <name val="Calibri"/>
      <family val="2"/>
      <scheme val="minor"/>
    </font>
    <font>
      <b/>
      <vertAlign val="subscript"/>
      <sz val="11"/>
      <color theme="1"/>
      <name val="Calibri"/>
      <family val="2"/>
      <scheme val="minor"/>
    </font>
    <font>
      <sz val="11"/>
      <color rgb="FF00B050"/>
      <name val="Calibri"/>
      <family val="2"/>
      <scheme val="minor"/>
    </font>
    <font>
      <sz val="11"/>
      <color theme="3"/>
      <name val="Calibri"/>
      <family val="2"/>
      <scheme val="minor"/>
    </font>
    <font>
      <sz val="11"/>
      <color rgb="FFFF0000"/>
      <name val="Calibri"/>
      <family val="2"/>
      <scheme val="minor"/>
    </font>
    <font>
      <b/>
      <sz val="11"/>
      <color rgb="FFFA7D00"/>
      <name val="Calibri"/>
      <family val="2"/>
      <scheme val="minor"/>
    </font>
    <font>
      <sz val="11"/>
      <color rgb="FFFF0000"/>
      <name val="Symbol"/>
      <family val="1"/>
      <charset val="2"/>
    </font>
    <font>
      <vertAlign val="superscript"/>
      <sz val="11"/>
      <color rgb="FFFF0000"/>
      <name val="Calibri"/>
      <family val="2"/>
      <scheme val="minor"/>
    </font>
    <font>
      <vertAlign val="subscript"/>
      <sz val="11"/>
      <color rgb="FFFF0000"/>
      <name val="Calibri"/>
      <family val="2"/>
      <scheme val="minor"/>
    </font>
    <font>
      <sz val="11"/>
      <color theme="1"/>
      <name val="Symbol"/>
      <family val="1"/>
      <charset val="2"/>
    </font>
    <font>
      <vertAlign val="superscript"/>
      <sz val="11"/>
      <color theme="1"/>
      <name val="Calibri"/>
      <family val="2"/>
      <scheme val="minor"/>
    </font>
    <font>
      <vertAlign val="subscript"/>
      <sz val="11"/>
      <color theme="1"/>
      <name val="Calibri"/>
      <family val="2"/>
      <scheme val="minor"/>
    </font>
    <font>
      <b/>
      <sz val="11"/>
      <color theme="1"/>
      <name val="Symbol"/>
      <family val="1"/>
      <charset val="2"/>
    </font>
    <font>
      <b/>
      <vertAlign val="superscript"/>
      <sz val="11"/>
      <color theme="1"/>
      <name val="Calibri"/>
      <family val="2"/>
      <scheme val="minor"/>
    </font>
    <font>
      <sz val="11"/>
      <name val="Calibri"/>
      <family val="2"/>
      <scheme val="minor"/>
    </font>
    <font>
      <sz val="11"/>
      <color rgb="FF000000"/>
      <name val="Symbol"/>
    </font>
    <font>
      <vertAlign val="superscript"/>
      <sz val="11"/>
      <color rgb="FF000000"/>
      <name val="Calibri"/>
    </font>
    <font>
      <sz val="11"/>
      <color rgb="FF000000"/>
      <name val="Calibri"/>
    </font>
    <font>
      <vertAlign val="subscript"/>
      <sz val="11"/>
      <color rgb="FF000000"/>
      <name val="Calibri"/>
    </font>
    <font>
      <sz val="11"/>
      <color rgb="FF000000"/>
      <name val="Calibri"/>
      <family val="2"/>
    </font>
    <font>
      <b/>
      <sz val="11"/>
      <color theme="1"/>
      <name val="Calibri"/>
      <family val="2"/>
    </font>
  </fonts>
  <fills count="4">
    <fill>
      <patternFill patternType="none"/>
    </fill>
    <fill>
      <patternFill patternType="gray125"/>
    </fill>
    <fill>
      <patternFill patternType="solid">
        <fgColor theme="0" tint="-0.499984740745262"/>
        <bgColor indexed="64"/>
      </patternFill>
    </fill>
    <fill>
      <patternFill patternType="solid">
        <fgColor rgb="FFF2F2F2"/>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style="thin">
        <color rgb="FF7F7F7F"/>
      </left>
      <right style="thin">
        <color rgb="FF7F7F7F"/>
      </right>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6" fillId="3" borderId="2" applyNumberFormat="0" applyAlignment="0" applyProtection="0"/>
  </cellStyleXfs>
  <cellXfs count="45">
    <xf numFmtId="0" fontId="0" fillId="0" borderId="0" xfId="0"/>
    <xf numFmtId="0" fontId="0" fillId="0" borderId="0" xfId="0" applyAlignment="1">
      <alignment wrapText="1"/>
    </xf>
    <xf numFmtId="0" fontId="3" fillId="0" borderId="0" xfId="0" applyFont="1"/>
    <xf numFmtId="0" fontId="0" fillId="0" borderId="1" xfId="0" applyBorder="1" applyAlignment="1">
      <alignment wrapText="1"/>
    </xf>
    <xf numFmtId="0" fontId="0" fillId="2" borderId="1" xfId="0" applyFill="1" applyBorder="1"/>
    <xf numFmtId="0" fontId="1" fillId="0" borderId="0" xfId="0" applyFont="1"/>
    <xf numFmtId="0" fontId="1" fillId="0" borderId="0" xfId="0" applyFont="1" applyAlignment="1">
      <alignment vertical="center"/>
    </xf>
    <xf numFmtId="0" fontId="4" fillId="0" borderId="0" xfId="0" applyFont="1"/>
    <xf numFmtId="0" fontId="5" fillId="0" borderId="0" xfId="0" applyFont="1"/>
    <xf numFmtId="164" fontId="0" fillId="0" borderId="0" xfId="0" applyNumberFormat="1"/>
    <xf numFmtId="0" fontId="6" fillId="3" borderId="2" xfId="1"/>
    <xf numFmtId="0" fontId="1" fillId="0" borderId="0" xfId="0" applyFont="1" applyAlignment="1">
      <alignment wrapText="1"/>
    </xf>
    <xf numFmtId="0" fontId="0" fillId="0" borderId="0" xfId="0" applyAlignment="1">
      <alignment horizontal="center" vertical="center"/>
    </xf>
    <xf numFmtId="0" fontId="6" fillId="3" borderId="4" xfId="1" applyBorder="1"/>
    <xf numFmtId="0" fontId="0" fillId="0" borderId="3" xfId="0" applyBorder="1" applyAlignment="1">
      <alignment wrapText="1"/>
    </xf>
    <xf numFmtId="0" fontId="1" fillId="0" borderId="3" xfId="0" applyFont="1" applyBorder="1" applyAlignment="1">
      <alignment wrapText="1"/>
    </xf>
    <xf numFmtId="0" fontId="0" fillId="0" borderId="3" xfId="0" applyBorder="1" applyAlignment="1">
      <alignment horizontal="center" vertical="center" wrapText="1"/>
    </xf>
    <xf numFmtId="0" fontId="1" fillId="0" borderId="3" xfId="0" applyFont="1" applyBorder="1" applyAlignment="1">
      <alignment horizontal="center" vertical="center" wrapText="1"/>
    </xf>
    <xf numFmtId="164" fontId="6" fillId="3" borderId="4" xfId="1" applyNumberFormat="1" applyBorder="1"/>
    <xf numFmtId="0" fontId="15" fillId="0" borderId="0" xfId="0" applyFont="1"/>
    <xf numFmtId="0" fontId="0" fillId="0" borderId="0" xfId="0" applyAlignment="1">
      <alignment horizontal="left" wrapText="1"/>
    </xf>
    <xf numFmtId="0" fontId="20" fillId="0" borderId="3" xfId="0" applyFont="1" applyBorder="1" applyAlignment="1">
      <alignment wrapText="1"/>
    </xf>
    <xf numFmtId="0" fontId="0" fillId="0" borderId="12" xfId="0" applyBorder="1" applyAlignment="1">
      <alignment wrapText="1"/>
    </xf>
    <xf numFmtId="0" fontId="5" fillId="0" borderId="0" xfId="0" applyFont="1" applyAlignment="1">
      <alignment horizontal="left" vertical="top" wrapText="1"/>
    </xf>
    <xf numFmtId="0" fontId="5" fillId="0" borderId="0" xfId="0" applyFont="1" applyAlignment="1">
      <alignment horizontal="center" vertical="top" wrapText="1"/>
    </xf>
    <xf numFmtId="0" fontId="1" fillId="0" borderId="0" xfId="0" applyFont="1" applyAlignment="1">
      <alignment horizontal="left" wrapText="1"/>
    </xf>
    <xf numFmtId="0" fontId="1" fillId="0" borderId="0" xfId="0" applyFont="1" applyAlignment="1">
      <alignment horizontal="left"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3" xfId="0" applyFont="1" applyBorder="1" applyAlignment="1">
      <alignment horizontal="center" vertical="top" wrapText="1"/>
    </xf>
    <xf numFmtId="0" fontId="5" fillId="0" borderId="11" xfId="0" applyFont="1" applyBorder="1" applyAlignment="1">
      <alignment horizontal="center" vertical="top" wrapText="1"/>
    </xf>
    <xf numFmtId="0" fontId="5" fillId="0" borderId="5" xfId="0" applyFont="1" applyBorder="1" applyAlignment="1">
      <alignment horizontal="center"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8" xfId="0" applyFont="1" applyBorder="1" applyAlignment="1">
      <alignment horizontal="center" vertical="top"/>
    </xf>
    <xf numFmtId="0" fontId="5" fillId="0" borderId="0" xfId="0" applyFont="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3" xfId="0" applyFont="1" applyBorder="1" applyAlignment="1">
      <alignment horizontal="center" vertical="top"/>
    </xf>
    <xf numFmtId="0" fontId="5" fillId="0" borderId="11" xfId="0" applyFont="1" applyBorder="1" applyAlignment="1">
      <alignment horizontal="center" vertical="top"/>
    </xf>
    <xf numFmtId="164" fontId="6" fillId="3" borderId="2" xfId="1" applyNumberFormat="1"/>
  </cellXfs>
  <cellStyles count="2">
    <cellStyle name="Calculation" xfId="1" builtinId="2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9</xdr:col>
      <xdr:colOff>600075</xdr:colOff>
      <xdr:row>1</xdr:row>
      <xdr:rowOff>0</xdr:rowOff>
    </xdr:from>
    <xdr:ext cx="3667125" cy="28575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372225" y="180975"/>
              <a:ext cx="366712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US" sz="1800" i="1">
                            <a:latin typeface="Cambria Math" panose="02040503050406030204" pitchFamily="18" charset="0"/>
                          </a:rPr>
                        </m:ctrlPr>
                      </m:sSubPr>
                      <m:e>
                        <m:r>
                          <a:rPr lang="en-US" sz="1800" i="1">
                            <a:latin typeface="Cambria Math" panose="02040503050406030204" pitchFamily="18" charset="0"/>
                            <a:ea typeface="Cambria Math" panose="02040503050406030204" pitchFamily="18" charset="0"/>
                          </a:rPr>
                          <m:t>𝜀</m:t>
                        </m:r>
                      </m:e>
                      <m:sub>
                        <m:r>
                          <a:rPr lang="en-US" sz="1800" b="0" i="1">
                            <a:latin typeface="Cambria Math" panose="02040503050406030204" pitchFamily="18" charset="0"/>
                          </a:rPr>
                          <m:t>𝑐𝑙</m:t>
                        </m:r>
                        <m:r>
                          <a:rPr lang="en-US" sz="1800" b="0" i="1">
                            <a:latin typeface="Cambria Math" panose="02040503050406030204" pitchFamily="18" charset="0"/>
                          </a:rPr>
                          <m:t>−</m:t>
                        </m:r>
                        <m:r>
                          <a:rPr lang="en-US" sz="1800" b="0" i="1">
                            <a:latin typeface="Cambria Math" panose="02040503050406030204" pitchFamily="18" charset="0"/>
                          </a:rPr>
                          <m:t>𝐶𝑂</m:t>
                        </m:r>
                        <m:r>
                          <a:rPr lang="en-US" sz="1800" b="0" i="1">
                            <a:latin typeface="Cambria Math" panose="02040503050406030204" pitchFamily="18" charset="0"/>
                          </a:rPr>
                          <m:t>2</m:t>
                        </m:r>
                      </m:sub>
                    </m:sSub>
                    <m:r>
                      <a:rPr lang="en-US" sz="1800" b="0" i="1">
                        <a:latin typeface="Cambria Math" panose="02040503050406030204" pitchFamily="18" charset="0"/>
                      </a:rPr>
                      <m:t>=11.98−0.12∗</m:t>
                    </m:r>
                    <m:r>
                      <a:rPr lang="en-US" sz="1800" b="0" i="1">
                        <a:latin typeface="Cambria Math" panose="02040503050406030204" pitchFamily="18" charset="0"/>
                      </a:rPr>
                      <m:t>𝑇</m:t>
                    </m:r>
                    <m:r>
                      <a:rPr lang="en-US" sz="1800" b="0" i="1">
                        <a:latin typeface="Cambria Math" panose="02040503050406030204" pitchFamily="18" charset="0"/>
                        <a:ea typeface="Cambria Math" panose="02040503050406030204" pitchFamily="18" charset="0"/>
                      </a:rPr>
                      <m:t>℃</m:t>
                    </m:r>
                  </m:oMath>
                </m:oMathPara>
              </a14:m>
              <a:endParaRPr lang="en-US" sz="1800"/>
            </a:p>
          </xdr:txBody>
        </xdr:sp>
      </mc:Choice>
      <mc:Fallback xmlns="">
        <xdr:sp macro="" textlink="">
          <xdr:nvSpPr>
            <xdr:cNvPr id="2" name="TextBox 1"/>
            <xdr:cNvSpPr txBox="1"/>
          </xdr:nvSpPr>
          <xdr:spPr>
            <a:xfrm>
              <a:off x="6086475" y="323850"/>
              <a:ext cx="2877904"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800" i="0">
                  <a:latin typeface="Cambria Math" panose="02040503050406030204" pitchFamily="18" charset="0"/>
                  <a:ea typeface="Cambria Math" panose="02040503050406030204" pitchFamily="18" charset="0"/>
                </a:rPr>
                <a:t>𝜀_(</a:t>
              </a:r>
              <a:r>
                <a:rPr lang="en-US" sz="1800" b="0" i="0">
                  <a:latin typeface="Cambria Math" panose="02040503050406030204" pitchFamily="18" charset="0"/>
                </a:rPr>
                <a:t>𝑐𝑙−𝐶𝑂2)=11.98−0.12∗𝑇</a:t>
              </a:r>
              <a:r>
                <a:rPr lang="en-US" sz="1800" b="0" i="0">
                  <a:latin typeface="Cambria Math" panose="02040503050406030204" pitchFamily="18" charset="0"/>
                  <a:ea typeface="Cambria Math" panose="02040503050406030204" pitchFamily="18" charset="0"/>
                </a:rPr>
                <a:t>℃</a:t>
              </a:r>
              <a:endParaRPr lang="en-US" sz="1800"/>
            </a:p>
          </xdr:txBody>
        </xdr:sp>
      </mc:Fallback>
    </mc:AlternateContent>
    <xdr:clientData/>
  </xdr:oneCellAnchor>
  <xdr:twoCellAnchor editAs="oneCell">
    <xdr:from>
      <xdr:col>9</xdr:col>
      <xdr:colOff>523876</xdr:colOff>
      <xdr:row>3</xdr:row>
      <xdr:rowOff>247651</xdr:rowOff>
    </xdr:from>
    <xdr:to>
      <xdr:col>17</xdr:col>
      <xdr:colOff>142876</xdr:colOff>
      <xdr:row>24</xdr:row>
      <xdr:rowOff>85064</xdr:rowOff>
    </xdr:to>
    <xdr:pic>
      <xdr:nvPicPr>
        <xdr:cNvPr id="5"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3026" y="1403351"/>
          <a:ext cx="4495800" cy="3901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466725</xdr:colOff>
      <xdr:row>24</xdr:row>
      <xdr:rowOff>171450</xdr:rowOff>
    </xdr:from>
    <xdr:to>
      <xdr:col>17</xdr:col>
      <xdr:colOff>190500</xdr:colOff>
      <xdr:row>30</xdr:row>
      <xdr:rowOff>114300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365875" y="5391150"/>
          <a:ext cx="460057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this figure, </a:t>
          </a:r>
          <a:r>
            <a:rPr lang="en-US" sz="1100">
              <a:latin typeface="Symbol" panose="05050102010706020507" pitchFamily="18" charset="2"/>
            </a:rPr>
            <a:t>d</a:t>
          </a:r>
          <a:r>
            <a:rPr lang="en-US" sz="1100" baseline="30000"/>
            <a:t>13</a:t>
          </a:r>
          <a:r>
            <a:rPr lang="en-US" sz="1100"/>
            <a:t>C</a:t>
          </a:r>
          <a:r>
            <a:rPr lang="en-US" sz="1100" baseline="-25000"/>
            <a:t>occ</a:t>
          </a:r>
          <a:r>
            <a:rPr lang="en-US" sz="1100"/>
            <a:t> is</a:t>
          </a:r>
          <a:r>
            <a:rPr lang="en-US" sz="1100" baseline="0"/>
            <a:t> the same variable</a:t>
          </a:r>
          <a:r>
            <a:rPr lang="en-US" sz="1100"/>
            <a:t> </a:t>
          </a:r>
          <a:r>
            <a:rPr lang="en-US" sz="1100">
              <a:latin typeface="Symbol" panose="05050102010706020507" pitchFamily="18" charset="2"/>
            </a:rPr>
            <a:t>d</a:t>
          </a:r>
          <a:r>
            <a:rPr lang="en-US" sz="1100" baseline="30000"/>
            <a:t>13</a:t>
          </a:r>
          <a:r>
            <a:rPr lang="en-US" sz="1100"/>
            <a:t>C</a:t>
          </a:r>
          <a:r>
            <a:rPr lang="en-US" sz="1100" baseline="-25000"/>
            <a:t>marine_CO3</a:t>
          </a:r>
          <a:r>
            <a:rPr lang="en-US" sz="1100" baseline="0"/>
            <a:t> (column H). </a:t>
          </a:r>
          <a:r>
            <a:rPr lang="en-US" sz="1100" baseline="0">
              <a:latin typeface="Symbol" panose="05050102010706020507" pitchFamily="18" charset="2"/>
            </a:rPr>
            <a:t>d</a:t>
          </a:r>
          <a:r>
            <a:rPr lang="en-US" sz="1100" baseline="30000"/>
            <a:t>13</a:t>
          </a:r>
          <a:r>
            <a:rPr lang="en-US" sz="1100" baseline="0"/>
            <a:t>C</a:t>
          </a:r>
          <a:r>
            <a:rPr lang="en-US" sz="1100" baseline="-25000"/>
            <a:t>a*</a:t>
          </a:r>
          <a:r>
            <a:rPr lang="en-US" sz="1100" baseline="0"/>
            <a:t> is </a:t>
          </a:r>
          <a:r>
            <a:rPr lang="en-US" sz="1100" baseline="0">
              <a:latin typeface="Symbol" panose="05050102010706020507" pitchFamily="18" charset="2"/>
            </a:rPr>
            <a:t>d</a:t>
          </a:r>
          <a:r>
            <a:rPr lang="en-US" sz="1100" baseline="30000"/>
            <a:t>13</a:t>
          </a:r>
          <a:r>
            <a:rPr lang="en-US" sz="1100" baseline="0"/>
            <a:t>C</a:t>
          </a:r>
          <a:r>
            <a:rPr lang="en-US" sz="1100" baseline="-25000"/>
            <a:t>atm</a:t>
          </a:r>
          <a:r>
            <a:rPr lang="en-US" sz="1100" baseline="0"/>
            <a:t> (the same variable you want to calculate in column I. The offset between </a:t>
          </a:r>
          <a:r>
            <a:rPr lang="en-US" sz="1100">
              <a:solidFill>
                <a:schemeClr val="dk1"/>
              </a:solidFill>
              <a:effectLst/>
              <a:latin typeface="Symbol" panose="05050102010706020507" pitchFamily="18" charset="2"/>
              <a:ea typeface="+mn-ea"/>
              <a:cs typeface="+mn-cs"/>
            </a:rPr>
            <a:t>d</a:t>
          </a:r>
          <a:r>
            <a:rPr lang="en-US" sz="1100" baseline="30000">
              <a:solidFill>
                <a:schemeClr val="dk1"/>
              </a:solidFill>
              <a:effectLst/>
              <a:latin typeface="+mn-lt"/>
              <a:ea typeface="+mn-ea"/>
              <a:cs typeface="+mn-cs"/>
            </a:rPr>
            <a:t>13</a:t>
          </a:r>
          <a:r>
            <a:rPr lang="en-US" sz="1100">
              <a:solidFill>
                <a:schemeClr val="dk1"/>
              </a:solidFill>
              <a:effectLst/>
              <a:latin typeface="+mn-lt"/>
              <a:ea typeface="+mn-ea"/>
              <a:cs typeface="+mn-cs"/>
            </a:rPr>
            <a:t>C</a:t>
          </a:r>
          <a:r>
            <a:rPr lang="en-US" sz="1100" baseline="-25000">
              <a:solidFill>
                <a:schemeClr val="dk1"/>
              </a:solidFill>
              <a:effectLst/>
              <a:latin typeface="+mn-lt"/>
              <a:ea typeface="+mn-ea"/>
              <a:cs typeface="+mn-cs"/>
            </a:rPr>
            <a:t>marine_CO3</a:t>
          </a:r>
          <a:r>
            <a:rPr lang="en-US" sz="1100" baseline="0"/>
            <a:t> and </a:t>
          </a:r>
          <a:r>
            <a:rPr lang="en-US" sz="1100" baseline="0">
              <a:solidFill>
                <a:schemeClr val="dk1"/>
              </a:solidFill>
              <a:effectLst/>
              <a:latin typeface="Symbol" panose="05050102010706020507" pitchFamily="18" charset="2"/>
              <a:ea typeface="+mn-ea"/>
              <a:cs typeface="+mn-cs"/>
            </a:rPr>
            <a:t>d</a:t>
          </a:r>
          <a:r>
            <a:rPr lang="en-US" sz="1100" baseline="30000">
              <a:solidFill>
                <a:schemeClr val="dk1"/>
              </a:solidFill>
              <a:effectLst/>
              <a:latin typeface="+mn-lt"/>
              <a:ea typeface="+mn-ea"/>
              <a:cs typeface="+mn-cs"/>
            </a:rPr>
            <a:t>13</a:t>
          </a:r>
          <a:r>
            <a:rPr lang="en-US" sz="1100" baseline="0">
              <a:solidFill>
                <a:schemeClr val="dk1"/>
              </a:solidFill>
              <a:effectLst/>
              <a:latin typeface="+mn-lt"/>
              <a:ea typeface="+mn-ea"/>
              <a:cs typeface="+mn-cs"/>
            </a:rPr>
            <a:t>C</a:t>
          </a:r>
          <a:r>
            <a:rPr lang="en-US" sz="1100" baseline="-25000">
              <a:solidFill>
                <a:schemeClr val="dk1"/>
              </a:solidFill>
              <a:effectLst/>
              <a:latin typeface="+mn-lt"/>
              <a:ea typeface="+mn-ea"/>
              <a:cs typeface="+mn-cs"/>
            </a:rPr>
            <a:t>atm</a:t>
          </a:r>
          <a:r>
            <a:rPr lang="en-US" sz="1100" baseline="0"/>
            <a:t> is 8 permil. From Ekart et al., 1999. </a:t>
          </a:r>
          <a:endParaRPr lang="en-US" sz="1100"/>
        </a:p>
      </xdr:txBody>
    </xdr:sp>
    <xdr:clientData/>
  </xdr:twoCellAnchor>
  <xdr:oneCellAnchor>
    <xdr:from>
      <xdr:col>9</xdr:col>
      <xdr:colOff>495300</xdr:colOff>
      <xdr:row>2</xdr:row>
      <xdr:rowOff>539750</xdr:rowOff>
    </xdr:from>
    <xdr:ext cx="3667125" cy="285750"/>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000-000002000000}"/>
                </a:ext>
              </a:extLst>
            </xdr:cNvPr>
            <xdr:cNvSpPr txBox="1"/>
          </xdr:nvSpPr>
          <xdr:spPr>
            <a:xfrm>
              <a:off x="6394450" y="908050"/>
              <a:ext cx="366712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p>
                      <m:sSupPr>
                        <m:ctrlPr>
                          <a:rPr lang="en-US" sz="1800" b="0" i="1">
                            <a:latin typeface="Cambria Math" panose="02040503050406030204" pitchFamily="18" charset="0"/>
                          </a:rPr>
                        </m:ctrlPr>
                      </m:sSupPr>
                      <m:e>
                        <m:r>
                          <a:rPr lang="en-US" sz="1800" b="0" i="1">
                            <a:latin typeface="Cambria Math" panose="02040503050406030204" pitchFamily="18" charset="0"/>
                            <a:ea typeface="Cambria Math" panose="02040503050406030204" pitchFamily="18" charset="0"/>
                          </a:rPr>
                          <m:t>𝛿</m:t>
                        </m:r>
                      </m:e>
                      <m:sup>
                        <m:r>
                          <a:rPr lang="en-US" sz="1800" b="0" i="1">
                            <a:latin typeface="Cambria Math" panose="02040503050406030204" pitchFamily="18" charset="0"/>
                          </a:rPr>
                          <m:t>13</m:t>
                        </m:r>
                      </m:sup>
                    </m:sSup>
                    <m:sSub>
                      <m:sSubPr>
                        <m:ctrlPr>
                          <a:rPr lang="en-US" sz="1800" b="0" i="1">
                            <a:latin typeface="Cambria Math" panose="02040503050406030204" pitchFamily="18" charset="0"/>
                          </a:rPr>
                        </m:ctrlPr>
                      </m:sSubPr>
                      <m:e>
                        <m:r>
                          <a:rPr lang="en-US" sz="1800" b="0" i="1">
                            <a:latin typeface="Cambria Math" panose="02040503050406030204" pitchFamily="18" charset="0"/>
                          </a:rPr>
                          <m:t>𝐶</m:t>
                        </m:r>
                      </m:e>
                      <m:sub>
                        <m:r>
                          <a:rPr lang="en-US" sz="1800" b="0" i="1">
                            <a:latin typeface="Cambria Math" panose="02040503050406030204" pitchFamily="18" charset="0"/>
                          </a:rPr>
                          <m:t>𝑠</m:t>
                        </m:r>
                      </m:sub>
                    </m:sSub>
                    <m:r>
                      <a:rPr lang="en-US" sz="1800" b="0" i="1">
                        <a:latin typeface="Cambria Math" panose="02040503050406030204" pitchFamily="18" charset="0"/>
                      </a:rPr>
                      <m:t>=</m:t>
                    </m:r>
                    <m:sSup>
                      <m:sSup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pPr>
                      <m:e>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Cambria Math" panose="02040503050406030204" pitchFamily="18" charset="0"/>
                            <a:cs typeface="+mn-cs"/>
                          </a:rPr>
                          <m:t>𝛿</m:t>
                        </m:r>
                      </m:e>
                      <m:sup>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13</m:t>
                        </m:r>
                      </m:sup>
                    </m:sSup>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𝐶</m:t>
                        </m:r>
                      </m:e>
                      <m:sub>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𝐶𝑂</m:t>
                        </m:r>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3</m:t>
                        </m:r>
                      </m:sub>
                    </m:sSub>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m:t>
                    </m:r>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Cambria Math" panose="02040503050406030204" pitchFamily="18" charset="0"/>
                            <a:cs typeface="+mn-cs"/>
                          </a:rPr>
                          <m:t>𝜀</m:t>
                        </m:r>
                      </m:e>
                      <m:sub>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𝑐𝑙</m:t>
                        </m:r>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m:t>
                        </m:r>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𝐶𝑂</m:t>
                        </m:r>
                        <m: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t>2</m:t>
                        </m:r>
                      </m:sub>
                    </m:sSub>
                  </m:oMath>
                </m:oMathPara>
              </a14:m>
              <a:endParaRPr lang="en-US" sz="1800"/>
            </a:p>
          </xdr:txBody>
        </xdr:sp>
      </mc:Choice>
      <mc:Fallback xmlns="">
        <xdr:sp macro="" textlink="">
          <xdr:nvSpPr>
            <xdr:cNvPr id="6" name="TextBox 5">
              <a:extLst>
                <a:ext uri="{FF2B5EF4-FFF2-40B4-BE49-F238E27FC236}">
                  <a16:creationId xmlns:a16="http://schemas.microsoft.com/office/drawing/2014/main" id="{00000000-0008-0000-0000-000002000000}"/>
                </a:ext>
              </a:extLst>
            </xdr:cNvPr>
            <xdr:cNvSpPr txBox="1"/>
          </xdr:nvSpPr>
          <xdr:spPr>
            <a:xfrm>
              <a:off x="6394450" y="908050"/>
              <a:ext cx="366712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1800" b="0" i="0">
                  <a:latin typeface="Cambria Math" panose="02040503050406030204" pitchFamily="18" charset="0"/>
                  <a:ea typeface="Cambria Math" panose="02040503050406030204" pitchFamily="18" charset="0"/>
                </a:rPr>
                <a:t>𝛿^</a:t>
              </a:r>
              <a:r>
                <a:rPr lang="en-US" sz="1800" b="0" i="0">
                  <a:latin typeface="Cambria Math" panose="02040503050406030204" pitchFamily="18" charset="0"/>
                </a:rPr>
                <a:t>13 𝐶_𝑠=</a:t>
              </a:r>
              <a:r>
                <a:rPr kumimoji="0" lang="en-US" sz="1800" b="0" i="0" u="none" strike="noStrike" kern="0" cap="none" spc="0" normalizeH="0" baseline="0" noProof="0">
                  <a:ln>
                    <a:noFill/>
                  </a:ln>
                  <a:solidFill>
                    <a:prstClr val="black"/>
                  </a:solidFill>
                  <a:effectLst/>
                  <a:uLnTx/>
                  <a:uFillTx/>
                  <a:latin typeface="Cambria Math" panose="02040503050406030204" pitchFamily="18" charset="0"/>
                  <a:ea typeface="Cambria Math" panose="02040503050406030204" pitchFamily="18" charset="0"/>
                  <a:cs typeface="+mn-cs"/>
                </a:rPr>
                <a:t>𝛿</a:t>
              </a:r>
              <a:r>
                <a:rPr kumimoji="0" lang="en-US" sz="1800" b="0" i="0" u="none" strike="noStrike" kern="0" cap="none" spc="0" normalizeH="0" baseline="0" noProof="0">
                  <a:ln>
                    <a:noFill/>
                  </a:ln>
                  <a:solidFill>
                    <a:prstClr val="black"/>
                  </a:solidFill>
                  <a:effectLst/>
                  <a:uLnTx/>
                  <a:uFillTx/>
                  <a:latin typeface="Cambria Math" panose="02040503050406030204" pitchFamily="18" charset="0"/>
                  <a:ea typeface="+mn-ea"/>
                  <a:cs typeface="+mn-cs"/>
                </a:rPr>
                <a:t>^13 𝐶_𝐶𝑂3−</a:t>
              </a:r>
              <a:r>
                <a:rPr kumimoji="0" lang="en-US" sz="1800" b="0" i="0" u="none" strike="noStrike" kern="0" cap="none" spc="0" normalizeH="0" baseline="0" noProof="0">
                  <a:ln>
                    <a:noFill/>
                  </a:ln>
                  <a:solidFill>
                    <a:prstClr val="black"/>
                  </a:solidFill>
                  <a:effectLst/>
                  <a:uLnTx/>
                  <a:uFillTx/>
                  <a:latin typeface="Cambria Math" panose="02040503050406030204" pitchFamily="18" charset="0"/>
                  <a:ea typeface="Cambria Math" panose="02040503050406030204" pitchFamily="18" charset="0"/>
                  <a:cs typeface="+mn-cs"/>
                </a:rPr>
                <a:t>𝜀</a:t>
              </a:r>
              <a:r>
                <a:rPr kumimoji="0" lang="en-US" sz="1800" b="0" i="0" u="none" strike="noStrike" kern="0" cap="none" spc="0" normalizeH="0" baseline="0" noProof="0">
                  <a:ln>
                    <a:noFill/>
                  </a:ln>
                  <a:solidFill>
                    <a:prstClr val="black"/>
                  </a:solidFill>
                  <a:effectLst/>
                  <a:uLnTx/>
                  <a:uFillTx/>
                  <a:latin typeface="Cambria Math" panose="02040503050406030204" pitchFamily="18" charset="0"/>
                  <a:ea typeface="+mn-ea"/>
                  <a:cs typeface="+mn-cs"/>
                </a:rPr>
                <a:t>_(𝑐𝑙−𝐶𝑂2)</a:t>
              </a:r>
              <a:endParaRPr lang="en-US" sz="18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10</xdr:col>
      <xdr:colOff>428625</xdr:colOff>
      <xdr:row>0</xdr:row>
      <xdr:rowOff>114300</xdr:rowOff>
    </xdr:from>
    <xdr:ext cx="4098879" cy="446789"/>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781800" y="114300"/>
              <a:ext cx="4098879"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400" b="0" i="1">
                        <a:latin typeface="Cambria Math" panose="02040503050406030204" pitchFamily="18" charset="0"/>
                      </a:rPr>
                      <m:t>𝐶𝐴𝐿𝑀𝐴𝐺</m:t>
                    </m:r>
                    <m:r>
                      <a:rPr lang="en-US" sz="1400" b="0" i="1">
                        <a:latin typeface="Cambria Math" panose="02040503050406030204" pitchFamily="18" charset="0"/>
                      </a:rPr>
                      <m:t>= </m:t>
                    </m:r>
                    <m:f>
                      <m:fPr>
                        <m:ctrlPr>
                          <a:rPr lang="en-US" sz="1400" b="0" i="1">
                            <a:latin typeface="Cambria Math" panose="02040503050406030204" pitchFamily="18" charset="0"/>
                          </a:rPr>
                        </m:ctrlPr>
                      </m:fPr>
                      <m:num>
                        <m:r>
                          <a:rPr lang="en-US" sz="1400" b="0" i="1">
                            <a:latin typeface="Cambria Math" panose="02040503050406030204" pitchFamily="18" charset="0"/>
                          </a:rPr>
                          <m:t>𝐴𝑙</m:t>
                        </m:r>
                        <m:r>
                          <a:rPr lang="en-US" sz="1400" b="0" i="1">
                            <a:latin typeface="Cambria Math" panose="02040503050406030204" pitchFamily="18" charset="0"/>
                          </a:rPr>
                          <m:t>_</m:t>
                        </m:r>
                        <m:r>
                          <a:rPr lang="en-US" sz="1400" b="0" i="1">
                            <a:latin typeface="Cambria Math" panose="02040503050406030204" pitchFamily="18" charset="0"/>
                          </a:rPr>
                          <m:t>𝑜𝑥𝑖𝑑𝑒</m:t>
                        </m:r>
                      </m:num>
                      <m:den>
                        <m:r>
                          <a:rPr lang="en-US" sz="1400" b="0" i="1">
                            <a:latin typeface="Cambria Math" panose="02040503050406030204" pitchFamily="18" charset="0"/>
                          </a:rPr>
                          <m:t>𝐴𝑙</m:t>
                        </m:r>
                        <m:r>
                          <a:rPr lang="en-US" sz="1400" b="0" i="1">
                            <a:latin typeface="Cambria Math" panose="02040503050406030204" pitchFamily="18" charset="0"/>
                          </a:rPr>
                          <m:t>_</m:t>
                        </m:r>
                        <m:r>
                          <a:rPr lang="en-US" sz="1400" b="0" i="1">
                            <a:latin typeface="Cambria Math" panose="02040503050406030204" pitchFamily="18" charset="0"/>
                          </a:rPr>
                          <m:t>𝑜𝑥𝑖𝑑𝑒</m:t>
                        </m:r>
                        <m:r>
                          <a:rPr lang="en-US" sz="1400" b="0" i="1">
                            <a:latin typeface="Cambria Math" panose="02040503050406030204" pitchFamily="18" charset="0"/>
                          </a:rPr>
                          <m:t>+</m:t>
                        </m:r>
                        <m:r>
                          <a:rPr lang="en-US" sz="1400" b="0" i="1">
                            <a:latin typeface="Cambria Math" panose="02040503050406030204" pitchFamily="18" charset="0"/>
                          </a:rPr>
                          <m:t>𝐶𝑎</m:t>
                        </m:r>
                        <m:r>
                          <a:rPr lang="en-US" sz="1400" b="0" i="1">
                            <a:latin typeface="Cambria Math" panose="02040503050406030204" pitchFamily="18" charset="0"/>
                          </a:rPr>
                          <m:t>_</m:t>
                        </m:r>
                        <m:r>
                          <a:rPr lang="en-US" sz="1400" b="0" i="1">
                            <a:latin typeface="Cambria Math" panose="02040503050406030204" pitchFamily="18" charset="0"/>
                          </a:rPr>
                          <m:t>𝑜𝑥𝑖𝑑𝑒</m:t>
                        </m:r>
                        <m:r>
                          <a:rPr lang="en-US" sz="1400" b="0" i="1">
                            <a:latin typeface="Cambria Math" panose="02040503050406030204" pitchFamily="18" charset="0"/>
                          </a:rPr>
                          <m:t>+</m:t>
                        </m:r>
                        <m:r>
                          <a:rPr lang="en-US" sz="1400" b="0" i="1">
                            <a:latin typeface="Cambria Math" panose="02040503050406030204" pitchFamily="18" charset="0"/>
                          </a:rPr>
                          <m:t>𝑀𝑔</m:t>
                        </m:r>
                        <m:r>
                          <a:rPr lang="en-US" sz="1400" b="0" i="1">
                            <a:latin typeface="Cambria Math" panose="02040503050406030204" pitchFamily="18" charset="0"/>
                          </a:rPr>
                          <m:t>_</m:t>
                        </m:r>
                        <m:r>
                          <a:rPr lang="en-US" sz="1400" b="0" i="1">
                            <a:latin typeface="Cambria Math" panose="02040503050406030204" pitchFamily="18" charset="0"/>
                          </a:rPr>
                          <m:t>𝑜𝑥𝑖𝑑𝑒</m:t>
                        </m:r>
                      </m:den>
                    </m:f>
                    <m:r>
                      <a:rPr lang="en-US" sz="1400" b="0" i="1">
                        <a:latin typeface="Cambria Math" panose="02040503050406030204" pitchFamily="18" charset="0"/>
                      </a:rPr>
                      <m:t>∗100</m:t>
                    </m:r>
                  </m:oMath>
                </m:oMathPara>
              </a14:m>
              <a:endParaRPr lang="en-US" sz="1400"/>
            </a:p>
          </xdr:txBody>
        </xdr:sp>
      </mc:Choice>
      <mc:Fallback xmlns="">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781800" y="114300"/>
              <a:ext cx="4098879"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400" b="0" i="0">
                  <a:latin typeface="Cambria Math" panose="02040503050406030204" pitchFamily="18" charset="0"/>
                </a:rPr>
                <a:t>𝐶𝐴𝐿𝑀𝐴𝐺=  (𝐴𝑙_𝑜𝑥𝑖𝑑𝑒)/(𝐴𝑙_𝑜𝑥𝑖𝑑𝑒+𝐶𝑎_𝑜𝑥𝑖𝑑𝑒+𝑀𝑔_𝑜𝑥𝑖𝑑𝑒)∗100</a:t>
              </a:r>
              <a:endParaRPr lang="en-US" sz="1400"/>
            </a:p>
          </xdr:txBody>
        </xdr:sp>
      </mc:Fallback>
    </mc:AlternateContent>
    <xdr:clientData/>
  </xdr:oneCellAnchor>
  <xdr:twoCellAnchor editAs="oneCell">
    <xdr:from>
      <xdr:col>7</xdr:col>
      <xdr:colOff>523875</xdr:colOff>
      <xdr:row>3</xdr:row>
      <xdr:rowOff>95250</xdr:rowOff>
    </xdr:from>
    <xdr:to>
      <xdr:col>15</xdr:col>
      <xdr:colOff>95250</xdr:colOff>
      <xdr:row>19</xdr:row>
      <xdr:rowOff>133350</xdr:rowOff>
    </xdr:to>
    <xdr:pic>
      <xdr:nvPicPr>
        <xdr:cNvPr id="3" name="Picture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0" y="857250"/>
          <a:ext cx="4448175"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523875</xdr:colOff>
      <xdr:row>21</xdr:row>
      <xdr:rowOff>28575</xdr:rowOff>
    </xdr:from>
    <xdr:to>
      <xdr:col>15</xdr:col>
      <xdr:colOff>95250</xdr:colOff>
      <xdr:row>38</xdr:row>
      <xdr:rowOff>95250</xdr:rowOff>
    </xdr:to>
    <xdr:pic>
      <xdr:nvPicPr>
        <xdr:cNvPr id="4" name="Picture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0" y="4219575"/>
          <a:ext cx="4448175"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590550</xdr:colOff>
      <xdr:row>16</xdr:row>
      <xdr:rowOff>9525</xdr:rowOff>
    </xdr:from>
    <xdr:ext cx="1517210"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6334125" y="3248025"/>
          <a:ext cx="15172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Nordt and Driese, 2010</a:t>
          </a:r>
        </a:p>
      </xdr:txBody>
    </xdr:sp>
    <xdr:clientData/>
  </xdr:oneCellAnchor>
  <xdr:oneCellAnchor>
    <xdr:from>
      <xdr:col>11</xdr:col>
      <xdr:colOff>457200</xdr:colOff>
      <xdr:row>32</xdr:row>
      <xdr:rowOff>171450</xdr:rowOff>
    </xdr:from>
    <xdr:ext cx="1674048" cy="264560"/>
    <xdr:sp macro="" textlink="">
      <xdr:nvSpPr>
        <xdr:cNvPr id="6" name="TextBox 5">
          <a:extLst>
            <a:ext uri="{FF2B5EF4-FFF2-40B4-BE49-F238E27FC236}">
              <a16:creationId xmlns:a16="http://schemas.microsoft.com/office/drawing/2014/main" id="{00000000-0008-0000-0100-000006000000}"/>
            </a:ext>
            <a:ext uri="{147F2762-F138-4A5C-976F-8EAC2B608ADB}">
              <a16:predDERef xmlns:a16="http://schemas.microsoft.com/office/drawing/2014/main" pred="{00000000-0008-0000-0100-000005000000}"/>
            </a:ext>
          </a:extLst>
        </xdr:cNvPr>
        <xdr:cNvSpPr txBox="1"/>
      </xdr:nvSpPr>
      <xdr:spPr>
        <a:xfrm>
          <a:off x="7419975" y="6457950"/>
          <a:ext cx="16740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Cotton and Sheldon, 2012</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4</xdr:row>
      <xdr:rowOff>107950</xdr:rowOff>
    </xdr:from>
    <xdr:to>
      <xdr:col>13</xdr:col>
      <xdr:colOff>200025</xdr:colOff>
      <xdr:row>22</xdr:row>
      <xdr:rowOff>3175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172200" y="1225550"/>
          <a:ext cx="2638425" cy="3209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Where C*a = concentration of CO</a:t>
          </a:r>
          <a:r>
            <a:rPr lang="en-US" sz="1100" baseline="-25000">
              <a:effectLst/>
              <a:latin typeface="Times New Roman" panose="02020603050405020304" pitchFamily="18" charset="0"/>
              <a:ea typeface="Calibri" panose="020F0502020204030204" pitchFamily="34" charset="0"/>
              <a:cs typeface="Times New Roman" panose="02020603050405020304" pitchFamily="18" charset="0"/>
            </a:rPr>
            <a:t>2</a:t>
          </a:r>
          <a:r>
            <a:rPr lang="en-US" sz="1100">
              <a:effectLst/>
              <a:latin typeface="Times New Roman" panose="02020603050405020304" pitchFamily="18" charset="0"/>
              <a:ea typeface="Calibri" panose="020F0502020204030204" pitchFamily="34" charset="0"/>
              <a:cs typeface="Times New Roman" panose="02020603050405020304" pitchFamily="18" charset="0"/>
            </a:rPr>
            <a:t> in ppm</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S(z) = concentration of CO</a:t>
          </a:r>
          <a:r>
            <a:rPr lang="en-US" sz="1100" baseline="-25000">
              <a:effectLst/>
              <a:latin typeface="Times New Roman" panose="02020603050405020304" pitchFamily="18" charset="0"/>
              <a:ea typeface="Calibri" panose="020F0502020204030204" pitchFamily="34" charset="0"/>
              <a:cs typeface="Times New Roman" panose="02020603050405020304" pitchFamily="18" charset="0"/>
            </a:rPr>
            <a:t>2</a:t>
          </a:r>
          <a:r>
            <a:rPr lang="en-US" sz="1100">
              <a:effectLst/>
              <a:latin typeface="Times New Roman" panose="02020603050405020304" pitchFamily="18" charset="0"/>
              <a:ea typeface="Calibri" panose="020F0502020204030204" pitchFamily="34" charset="0"/>
              <a:cs typeface="Times New Roman" panose="02020603050405020304" pitchFamily="18" charset="0"/>
            </a:rPr>
            <a:t> in the soil at depth Z (presumably where the paleosol carbonates are forming)</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Symbol" panose="05050102010706020507" pitchFamily="18" charset="2"/>
              <a:ea typeface="Calibri" panose="020F0502020204030204" pitchFamily="34" charset="0"/>
              <a:cs typeface="Times New Roman" panose="02020603050405020304" pitchFamily="18" charset="0"/>
            </a:rPr>
            <a:t>d</a:t>
          </a:r>
          <a:r>
            <a:rPr lang="en-US" sz="1100" baseline="-25000">
              <a:effectLst/>
              <a:latin typeface="Times New Roman" panose="02020603050405020304" pitchFamily="18" charset="0"/>
              <a:ea typeface="Calibri" panose="020F0502020204030204" pitchFamily="34" charset="0"/>
              <a:cs typeface="Times New Roman" panose="02020603050405020304" pitchFamily="18" charset="0"/>
            </a:rPr>
            <a:t>s</a:t>
          </a:r>
          <a:r>
            <a:rPr lang="en-US" sz="1100">
              <a:effectLst/>
              <a:latin typeface="Times New Roman" panose="02020603050405020304" pitchFamily="18" charset="0"/>
              <a:ea typeface="Calibri" panose="020F0502020204030204" pitchFamily="34" charset="0"/>
              <a:cs typeface="Times New Roman" panose="02020603050405020304" pitchFamily="18" charset="0"/>
            </a:rPr>
            <a:t> = carbon isotope value of soil CO</a:t>
          </a:r>
          <a:r>
            <a:rPr lang="en-US" sz="1100" baseline="-25000">
              <a:effectLst/>
              <a:latin typeface="Times New Roman" panose="02020603050405020304" pitchFamily="18" charset="0"/>
              <a:ea typeface="Calibri" panose="020F0502020204030204" pitchFamily="34" charset="0"/>
              <a:cs typeface="Times New Roman" panose="02020603050405020304" pitchFamily="18" charset="0"/>
            </a:rPr>
            <a:t>2</a:t>
          </a:r>
          <a:r>
            <a:rPr lang="en-US" sz="1100">
              <a:effectLst/>
              <a:latin typeface="Times New Roman" panose="02020603050405020304" pitchFamily="18" charset="0"/>
              <a:ea typeface="Calibri" panose="020F0502020204030204" pitchFamily="34" charset="0"/>
              <a:cs typeface="Times New Roman" panose="02020603050405020304" pitchFamily="18" charset="0"/>
            </a:rPr>
            <a:t> in equilibrium with the water that precipitated the soil carbonate. It is also shown as </a:t>
          </a:r>
          <a:r>
            <a:rPr lang="en-US" sz="1100">
              <a:effectLst/>
              <a:latin typeface="Symbol" panose="05050102010706020507" pitchFamily="18" charset="2"/>
              <a:ea typeface="Calibri" panose="020F0502020204030204" pitchFamily="34" charset="0"/>
              <a:cs typeface="Times New Roman" panose="02020603050405020304" pitchFamily="18" charset="0"/>
            </a:rPr>
            <a:t>d</a:t>
          </a:r>
          <a:r>
            <a:rPr lang="en-US" sz="1100" baseline="30000">
              <a:effectLst/>
              <a:latin typeface="Times New Roman" panose="02020603050405020304" pitchFamily="18" charset="0"/>
              <a:ea typeface="Calibri" panose="020F0502020204030204" pitchFamily="34" charset="0"/>
              <a:cs typeface="Times New Roman" panose="02020603050405020304" pitchFamily="18" charset="0"/>
            </a:rPr>
            <a:t>13</a:t>
          </a:r>
          <a:r>
            <a:rPr lang="en-US" sz="1100">
              <a:effectLst/>
              <a:latin typeface="Times New Roman" panose="02020603050405020304" pitchFamily="18" charset="0"/>
              <a:ea typeface="Calibri" panose="020F0502020204030204" pitchFamily="34" charset="0"/>
              <a:cs typeface="Times New Roman" panose="02020603050405020304" pitchFamily="18" charset="0"/>
            </a:rPr>
            <a:t>C</a:t>
          </a:r>
          <a:r>
            <a:rPr lang="en-US" sz="1100" baseline="-25000">
              <a:effectLst/>
              <a:latin typeface="Times New Roman" panose="02020603050405020304" pitchFamily="18" charset="0"/>
              <a:ea typeface="Calibri" panose="020F0502020204030204" pitchFamily="34" charset="0"/>
              <a:cs typeface="Times New Roman" panose="02020603050405020304" pitchFamily="18" charset="0"/>
            </a:rPr>
            <a:t>s</a:t>
          </a:r>
          <a:r>
            <a:rPr lang="en-US" sz="1100">
              <a:effectLst/>
              <a:latin typeface="Times New Roman" panose="02020603050405020304" pitchFamily="18" charset="0"/>
              <a:ea typeface="Calibri" panose="020F0502020204030204" pitchFamily="34" charset="0"/>
              <a:cs typeface="Times New Roman" panose="02020603050405020304" pitchFamily="18" charset="0"/>
            </a:rPr>
            <a:t> in some papers.</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Symbol" panose="05050102010706020507" pitchFamily="18" charset="2"/>
              <a:ea typeface="Calibri" panose="020F0502020204030204" pitchFamily="34" charset="0"/>
              <a:cs typeface="Times New Roman" panose="02020603050405020304" pitchFamily="18" charset="0"/>
            </a:rPr>
            <a:t>d</a:t>
          </a:r>
          <a:r>
            <a:rPr lang="en-US" sz="1100" baseline="-25000">
              <a:effectLst/>
              <a:latin typeface="Calibri Light" panose="020F0302020204030204" pitchFamily="34" charset="0"/>
              <a:ea typeface="Calibri" panose="020F0502020204030204" pitchFamily="34" charset="0"/>
              <a:cs typeface="Times New Roman" panose="02020603050405020304" pitchFamily="18" charset="0"/>
            </a:rPr>
            <a:t>φ</a:t>
          </a:r>
          <a:r>
            <a:rPr lang="en-US" sz="1100">
              <a:effectLst/>
              <a:latin typeface="Times New Roman" panose="02020603050405020304" pitchFamily="18" charset="0"/>
              <a:ea typeface="Calibri" panose="020F0502020204030204" pitchFamily="34" charset="0"/>
              <a:cs typeface="Times New Roman" panose="02020603050405020304" pitchFamily="18" charset="0"/>
            </a:rPr>
            <a:t> = carbon isotope value of soil respired CO</a:t>
          </a:r>
          <a:r>
            <a:rPr lang="en-US" sz="1100" baseline="-25000">
              <a:effectLst/>
              <a:latin typeface="Times New Roman" panose="02020603050405020304" pitchFamily="18" charset="0"/>
              <a:ea typeface="Calibri" panose="020F0502020204030204" pitchFamily="34" charset="0"/>
              <a:cs typeface="Times New Roman" panose="02020603050405020304" pitchFamily="18" charset="0"/>
            </a:rPr>
            <a:t>2</a:t>
          </a:r>
          <a:r>
            <a:rPr lang="en-US" sz="1100">
              <a:effectLst/>
              <a:latin typeface="Times New Roman" panose="02020603050405020304" pitchFamily="18" charset="0"/>
              <a:ea typeface="Calibri" panose="020F0502020204030204" pitchFamily="34" charset="0"/>
              <a:cs typeface="Times New Roman" panose="02020603050405020304" pitchFamily="18" charset="0"/>
            </a:rPr>
            <a:t>. It is also shown as </a:t>
          </a:r>
          <a:r>
            <a:rPr lang="en-US" sz="1100">
              <a:effectLst/>
              <a:latin typeface="Symbol" panose="05050102010706020507" pitchFamily="18" charset="2"/>
              <a:ea typeface="Calibri" panose="020F0502020204030204" pitchFamily="34" charset="0"/>
              <a:cs typeface="Times New Roman" panose="02020603050405020304" pitchFamily="18" charset="0"/>
            </a:rPr>
            <a:t>d</a:t>
          </a:r>
          <a:r>
            <a:rPr lang="en-US" sz="1100" baseline="30000">
              <a:effectLst/>
              <a:latin typeface="Times New Roman" panose="02020603050405020304" pitchFamily="18" charset="0"/>
              <a:ea typeface="Calibri" panose="020F0502020204030204" pitchFamily="34" charset="0"/>
              <a:cs typeface="Times New Roman" panose="02020603050405020304" pitchFamily="18" charset="0"/>
            </a:rPr>
            <a:t>13</a:t>
          </a:r>
          <a:r>
            <a:rPr lang="en-US" sz="1100">
              <a:effectLst/>
              <a:latin typeface="Times New Roman" panose="02020603050405020304" pitchFamily="18" charset="0"/>
              <a:ea typeface="Calibri" panose="020F0502020204030204" pitchFamily="34" charset="0"/>
              <a:cs typeface="Times New Roman" panose="02020603050405020304" pitchFamily="18" charset="0"/>
            </a:rPr>
            <a:t>C</a:t>
          </a:r>
          <a:r>
            <a:rPr lang="en-US" sz="1100" baseline="-25000">
              <a:effectLst/>
              <a:latin typeface="Times New Roman" panose="02020603050405020304" pitchFamily="18" charset="0"/>
              <a:ea typeface="Calibri" panose="020F0502020204030204" pitchFamily="34" charset="0"/>
              <a:cs typeface="Times New Roman" panose="02020603050405020304" pitchFamily="18" charset="0"/>
            </a:rPr>
            <a:t>r</a:t>
          </a:r>
          <a:r>
            <a:rPr lang="en-US" sz="1100">
              <a:effectLst/>
              <a:latin typeface="Times New Roman" panose="02020603050405020304" pitchFamily="18" charset="0"/>
              <a:ea typeface="Calibri" panose="020F0502020204030204" pitchFamily="34" charset="0"/>
              <a:cs typeface="Times New Roman" panose="02020603050405020304" pitchFamily="18" charset="0"/>
            </a:rPr>
            <a:t> in some papers.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Symbol" panose="05050102010706020507" pitchFamily="18" charset="2"/>
              <a:ea typeface="Calibri" panose="020F0502020204030204" pitchFamily="34" charset="0"/>
              <a:cs typeface="Times New Roman" panose="02020603050405020304" pitchFamily="18" charset="0"/>
            </a:rPr>
            <a:t>d</a:t>
          </a:r>
          <a:r>
            <a:rPr lang="en-US" sz="1100" baseline="-25000">
              <a:effectLst/>
              <a:latin typeface="Times New Roman" panose="02020603050405020304" pitchFamily="18" charset="0"/>
              <a:ea typeface="Calibri" panose="020F0502020204030204" pitchFamily="34" charset="0"/>
              <a:cs typeface="Times New Roman" panose="02020603050405020304" pitchFamily="18" charset="0"/>
            </a:rPr>
            <a:t>a</a:t>
          </a:r>
          <a:r>
            <a:rPr lang="en-US" sz="1100">
              <a:effectLst/>
              <a:latin typeface="Times New Roman" panose="02020603050405020304" pitchFamily="18" charset="0"/>
              <a:ea typeface="Calibri" panose="020F0502020204030204" pitchFamily="34" charset="0"/>
              <a:cs typeface="Times New Roman" panose="02020603050405020304" pitchFamily="18" charset="0"/>
            </a:rPr>
            <a:t> = carbon isotope value of atmospheric CO</a:t>
          </a:r>
          <a:r>
            <a:rPr lang="en-US" sz="1100" baseline="-25000">
              <a:effectLst/>
              <a:latin typeface="Times New Roman" panose="02020603050405020304" pitchFamily="18" charset="0"/>
              <a:ea typeface="Calibri" panose="020F0502020204030204" pitchFamily="34" charset="0"/>
              <a:cs typeface="Times New Roman" panose="02020603050405020304" pitchFamily="18" charset="0"/>
            </a:rPr>
            <a:t>2</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xdr:twoCellAnchor>
    <xdr:from>
      <xdr:col>9</xdr:col>
      <xdr:colOff>0</xdr:colOff>
      <xdr:row>1</xdr:row>
      <xdr:rowOff>0</xdr:rowOff>
    </xdr:from>
    <xdr:to>
      <xdr:col>12</xdr:col>
      <xdr:colOff>539750</xdr:colOff>
      <xdr:row>3</xdr:row>
      <xdr:rowOff>31750</xdr:rowOff>
    </xdr:to>
    <xdr:pic>
      <xdr:nvPicPr>
        <xdr:cNvPr id="2" name="Picture 1">
          <a:extLst>
            <a:ext uri="{FF2B5EF4-FFF2-40B4-BE49-F238E27FC236}">
              <a16:creationId xmlns:a16="http://schemas.microsoft.com/office/drawing/2014/main" id="{6CFFA8F6-3D30-7452-D188-4A658F37BB5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172200" y="565150"/>
          <a:ext cx="23685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workbookViewId="0">
      <selection activeCell="F19" sqref="F19"/>
    </sheetView>
  </sheetViews>
  <sheetFormatPr defaultRowHeight="15" x14ac:dyDescent="0.25"/>
  <cols>
    <col min="1" max="1" width="13.28515625" customWidth="1"/>
    <col min="2" max="2" width="3.7109375" customWidth="1"/>
    <col min="5" max="5" width="11.85546875" customWidth="1"/>
    <col min="8" max="8" width="12" customWidth="1"/>
  </cols>
  <sheetData>
    <row r="1" spans="1:9" x14ac:dyDescent="0.25">
      <c r="A1" s="23" t="s">
        <v>49</v>
      </c>
      <c r="B1" s="23"/>
      <c r="C1" s="23"/>
      <c r="D1" s="23"/>
      <c r="E1" s="23"/>
      <c r="F1" s="23"/>
      <c r="G1" s="23"/>
      <c r="H1" s="23"/>
      <c r="I1" s="23"/>
    </row>
    <row r="2" spans="1:9" x14ac:dyDescent="0.25">
      <c r="A2" s="23"/>
      <c r="B2" s="23"/>
      <c r="C2" s="23"/>
      <c r="D2" s="23"/>
      <c r="E2" s="23"/>
      <c r="F2" s="23"/>
      <c r="G2" s="23"/>
      <c r="H2" s="23"/>
      <c r="I2" s="23"/>
    </row>
    <row r="3" spans="1:9" ht="62.1" customHeight="1" x14ac:dyDescent="0.25">
      <c r="A3" s="23"/>
      <c r="B3" s="23"/>
      <c r="C3" s="23"/>
      <c r="D3" s="23"/>
      <c r="E3" s="23"/>
      <c r="F3" s="23"/>
      <c r="G3" s="23"/>
      <c r="H3" s="23"/>
      <c r="I3" s="23"/>
    </row>
    <row r="4" spans="1:9" ht="31.5" x14ac:dyDescent="0.35">
      <c r="A4" s="14" t="s">
        <v>0</v>
      </c>
      <c r="B4" s="14"/>
      <c r="C4" s="14" t="s">
        <v>1</v>
      </c>
      <c r="D4" s="14" t="s">
        <v>2</v>
      </c>
      <c r="E4" s="15" t="s">
        <v>39</v>
      </c>
      <c r="F4" s="15" t="s">
        <v>3</v>
      </c>
      <c r="G4" s="14" t="s">
        <v>4</v>
      </c>
      <c r="H4" s="21" t="s">
        <v>5</v>
      </c>
      <c r="I4" s="15" t="s">
        <v>6</v>
      </c>
    </row>
    <row r="5" spans="1:9" x14ac:dyDescent="0.25">
      <c r="A5" t="s">
        <v>7</v>
      </c>
      <c r="C5" s="9">
        <v>-2.4098269888888888</v>
      </c>
      <c r="D5">
        <v>31.8</v>
      </c>
      <c r="E5" s="13">
        <f>11.98-0.12*D5</f>
        <v>8.1640000000000015</v>
      </c>
      <c r="F5" s="18">
        <f>C5-E5</f>
        <v>-10.573826988888889</v>
      </c>
      <c r="G5" s="19">
        <v>-26.6</v>
      </c>
      <c r="H5" s="19">
        <v>3.7</v>
      </c>
      <c r="I5" s="13">
        <f>H5-8</f>
        <v>-4.3</v>
      </c>
    </row>
    <row r="6" spans="1:9" x14ac:dyDescent="0.25">
      <c r="A6" t="s">
        <v>8</v>
      </c>
      <c r="C6">
        <v>-5.5</v>
      </c>
      <c r="D6">
        <v>20</v>
      </c>
      <c r="E6" s="13">
        <f>11.98-0.12*D6</f>
        <v>9.58</v>
      </c>
      <c r="F6" s="18">
        <f>C6-E6</f>
        <v>-15.08</v>
      </c>
      <c r="G6" s="19">
        <v>-21.5</v>
      </c>
      <c r="H6" s="19">
        <v>3.7</v>
      </c>
      <c r="I6" s="13">
        <f>H6-8</f>
        <v>-4.3</v>
      </c>
    </row>
    <row r="7" spans="1:9" x14ac:dyDescent="0.25">
      <c r="E7" s="7"/>
      <c r="F7" s="2"/>
      <c r="G7" s="2"/>
    </row>
    <row r="11" spans="1:9" x14ac:dyDescent="0.25">
      <c r="A11" s="8"/>
    </row>
    <row r="12" spans="1:9" x14ac:dyDescent="0.25">
      <c r="A12" s="1"/>
      <c r="B12" s="1"/>
      <c r="C12" s="1"/>
      <c r="D12" s="1"/>
      <c r="E12" s="1"/>
      <c r="F12" s="1"/>
      <c r="G12" s="1"/>
    </row>
    <row r="13" spans="1:9" x14ac:dyDescent="0.25">
      <c r="D13" s="2"/>
      <c r="E13" s="7"/>
      <c r="F13" s="7"/>
    </row>
    <row r="14" spans="1:9" x14ac:dyDescent="0.25">
      <c r="D14" s="2"/>
      <c r="E14" s="7"/>
      <c r="F14" s="7"/>
    </row>
    <row r="15" spans="1:9" x14ac:dyDescent="0.25">
      <c r="D15" s="2"/>
      <c r="E15" s="7"/>
      <c r="F15" s="7"/>
    </row>
  </sheetData>
  <mergeCells count="1">
    <mergeCell ref="A1:I3"/>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
  <sheetViews>
    <sheetView workbookViewId="0">
      <selection activeCell="G3" sqref="G3:G4"/>
    </sheetView>
  </sheetViews>
  <sheetFormatPr defaultRowHeight="15" x14ac:dyDescent="0.25"/>
  <cols>
    <col min="1" max="1" width="13" customWidth="1"/>
  </cols>
  <sheetData>
    <row r="1" spans="1:7" ht="30" x14ac:dyDescent="0.25">
      <c r="B1" s="16" t="s">
        <v>9</v>
      </c>
      <c r="C1" s="16" t="s">
        <v>10</v>
      </c>
      <c r="D1" s="16" t="s">
        <v>11</v>
      </c>
      <c r="E1" s="17" t="s">
        <v>12</v>
      </c>
      <c r="F1" s="17" t="s">
        <v>13</v>
      </c>
      <c r="G1" s="17" t="s">
        <v>14</v>
      </c>
    </row>
    <row r="2" spans="1:7" x14ac:dyDescent="0.25">
      <c r="B2" s="12"/>
      <c r="C2" s="12"/>
      <c r="D2" s="12"/>
    </row>
    <row r="3" spans="1:7" x14ac:dyDescent="0.25">
      <c r="A3" t="s">
        <v>15</v>
      </c>
      <c r="B3" s="12">
        <v>0.12289132993330718</v>
      </c>
      <c r="C3" s="12">
        <v>2.1380171184022825E-2</v>
      </c>
      <c r="D3" s="12">
        <v>6.2028769841269836E-2</v>
      </c>
      <c r="E3" s="10">
        <f>B3/(B3+C3+D3)*100</f>
        <v>59.569155853396282</v>
      </c>
      <c r="F3" s="10">
        <f>22.69*E3-435.8</f>
        <v>915.82414631356187</v>
      </c>
      <c r="G3" s="10">
        <f>5.67*F3-269.9</f>
        <v>4922.8229095978959</v>
      </c>
    </row>
    <row r="4" spans="1:7" x14ac:dyDescent="0.25">
      <c r="A4" t="s">
        <v>16</v>
      </c>
      <c r="B4">
        <v>0.13834837191055316</v>
      </c>
      <c r="C4" s="12">
        <v>9.1048502139800286E-2</v>
      </c>
      <c r="D4" s="12">
        <v>7.4826388888888887E-2</v>
      </c>
      <c r="E4" s="10">
        <f>B4/(B4+C4+D4)*100</f>
        <v>45.475934540279809</v>
      </c>
      <c r="F4" s="10">
        <f>22.69*E4-435.8</f>
        <v>596.04895471894906</v>
      </c>
      <c r="G4" s="10">
        <f>5.67*F4-269.9</f>
        <v>3109.697573256441</v>
      </c>
    </row>
  </sheetData>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workbookViewId="0">
      <selection activeCell="H19" sqref="H19"/>
    </sheetView>
  </sheetViews>
  <sheetFormatPr defaultRowHeight="15" x14ac:dyDescent="0.25"/>
  <cols>
    <col min="1" max="1" width="12.42578125" customWidth="1"/>
    <col min="2" max="2" width="4.5703125" customWidth="1"/>
    <col min="6" max="6" width="19" customWidth="1"/>
  </cols>
  <sheetData>
    <row r="1" spans="1:7" ht="46.5" x14ac:dyDescent="0.35">
      <c r="A1" s="1" t="s">
        <v>0</v>
      </c>
      <c r="B1" s="1"/>
      <c r="C1" s="14" t="s">
        <v>17</v>
      </c>
      <c r="D1" s="14" t="s">
        <v>4</v>
      </c>
      <c r="E1" s="14" t="s">
        <v>18</v>
      </c>
      <c r="F1" s="14" t="s">
        <v>19</v>
      </c>
      <c r="G1" s="11" t="s">
        <v>48</v>
      </c>
    </row>
    <row r="2" spans="1:7" x14ac:dyDescent="0.25">
      <c r="A2" t="s">
        <v>15</v>
      </c>
      <c r="C2" s="9">
        <v>-10.573826988888889</v>
      </c>
      <c r="D2" s="2">
        <v>-26.6</v>
      </c>
      <c r="E2" s="2">
        <v>-4.3</v>
      </c>
      <c r="F2" s="9">
        <v>4922.8229095978959</v>
      </c>
      <c r="G2" s="44">
        <f>F2*((C2-1.0044*D2-4.4)/(E2-C2))</f>
        <v>9214.4329363510424</v>
      </c>
    </row>
    <row r="3" spans="1:7" x14ac:dyDescent="0.25">
      <c r="A3" t="s">
        <v>16</v>
      </c>
      <c r="C3" s="9">
        <v>-15.08</v>
      </c>
      <c r="D3" s="2">
        <v>-21.5</v>
      </c>
      <c r="E3" s="2">
        <v>-4.3</v>
      </c>
      <c r="F3" s="9">
        <v>3109.697573256441</v>
      </c>
      <c r="G3" s="44">
        <f>F3*((C3-1.0044*D3-4.4)/(E3-C3))</f>
        <v>609.99689131800255</v>
      </c>
    </row>
    <row r="4" spans="1:7" x14ac:dyDescent="0.25">
      <c r="D4" s="2"/>
      <c r="E4" s="2"/>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tabSelected="1" workbookViewId="0">
      <selection activeCell="Q11" sqref="Q11"/>
    </sheetView>
  </sheetViews>
  <sheetFormatPr defaultRowHeight="15" x14ac:dyDescent="0.25"/>
  <cols>
    <col min="7" max="7" width="13.7109375" customWidth="1"/>
    <col min="8" max="8" width="17.140625" customWidth="1"/>
    <col min="9" max="9" width="16.140625" customWidth="1"/>
    <col min="10" max="10" width="14.5703125" customWidth="1"/>
  </cols>
  <sheetData>
    <row r="1" spans="1:10" x14ac:dyDescent="0.25">
      <c r="A1" t="s">
        <v>20</v>
      </c>
    </row>
    <row r="2" spans="1:10" ht="45.75" customHeight="1" x14ac:dyDescent="0.25">
      <c r="A2" s="25" t="s">
        <v>21</v>
      </c>
      <c r="B2" s="25"/>
      <c r="C2" s="25"/>
      <c r="D2" s="25"/>
      <c r="E2" s="25"/>
      <c r="F2" s="25"/>
      <c r="G2" s="25"/>
      <c r="H2" s="25"/>
      <c r="I2" s="25"/>
      <c r="J2" s="25"/>
    </row>
    <row r="3" spans="1:10" ht="45.75" customHeight="1" x14ac:dyDescent="0.25">
      <c r="A3" s="20"/>
      <c r="B3" s="27" t="s">
        <v>50</v>
      </c>
      <c r="C3" s="28"/>
      <c r="D3" s="28"/>
      <c r="E3" s="28"/>
      <c r="F3" s="28"/>
      <c r="G3" s="28"/>
      <c r="H3" s="28"/>
      <c r="I3" s="28"/>
      <c r="J3" s="29"/>
    </row>
    <row r="4" spans="1:10" x14ac:dyDescent="0.25">
      <c r="B4" s="30"/>
      <c r="C4" s="24"/>
      <c r="D4" s="24"/>
      <c r="E4" s="24"/>
      <c r="F4" s="24"/>
      <c r="G4" s="24"/>
      <c r="H4" s="24"/>
      <c r="I4" s="24"/>
      <c r="J4" s="31"/>
    </row>
    <row r="5" spans="1:10" x14ac:dyDescent="0.25">
      <c r="B5" s="30"/>
      <c r="C5" s="24"/>
      <c r="D5" s="24"/>
      <c r="E5" s="24"/>
      <c r="F5" s="24"/>
      <c r="G5" s="24"/>
      <c r="H5" s="24"/>
      <c r="I5" s="24"/>
      <c r="J5" s="31"/>
    </row>
    <row r="6" spans="1:10" x14ac:dyDescent="0.25">
      <c r="B6" s="32"/>
      <c r="C6" s="33"/>
      <c r="D6" s="33"/>
      <c r="E6" s="33"/>
      <c r="F6" s="33"/>
      <c r="G6" s="33"/>
      <c r="H6" s="33"/>
      <c r="I6" s="33"/>
      <c r="J6" s="34"/>
    </row>
    <row r="7" spans="1:10" x14ac:dyDescent="0.25">
      <c r="A7" s="25" t="s">
        <v>22</v>
      </c>
      <c r="B7" s="25"/>
      <c r="C7" s="25"/>
      <c r="D7" s="25"/>
      <c r="E7" s="25"/>
      <c r="F7" s="25"/>
      <c r="G7" s="25"/>
      <c r="H7" s="25"/>
      <c r="I7" s="25"/>
      <c r="J7" s="25"/>
    </row>
    <row r="8" spans="1:10" x14ac:dyDescent="0.25">
      <c r="A8" s="25"/>
      <c r="B8" s="25"/>
      <c r="C8" s="25"/>
      <c r="D8" s="25"/>
      <c r="E8" s="25"/>
      <c r="F8" s="25"/>
      <c r="G8" s="25"/>
      <c r="H8" s="25"/>
      <c r="I8" s="25"/>
      <c r="J8" s="25"/>
    </row>
    <row r="9" spans="1:10" x14ac:dyDescent="0.25">
      <c r="B9" s="35" t="s">
        <v>51</v>
      </c>
      <c r="C9" s="36"/>
      <c r="D9" s="36"/>
      <c r="E9" s="36"/>
      <c r="F9" s="36"/>
      <c r="G9" s="36"/>
      <c r="H9" s="36"/>
      <c r="I9" s="36"/>
      <c r="J9" s="37"/>
    </row>
    <row r="10" spans="1:10" x14ac:dyDescent="0.25">
      <c r="B10" s="38"/>
      <c r="C10" s="39"/>
      <c r="D10" s="39"/>
      <c r="E10" s="39"/>
      <c r="F10" s="39"/>
      <c r="G10" s="39"/>
      <c r="H10" s="39"/>
      <c r="I10" s="39"/>
      <c r="J10" s="40"/>
    </row>
    <row r="11" spans="1:10" x14ac:dyDescent="0.25">
      <c r="B11" s="38"/>
      <c r="C11" s="39"/>
      <c r="D11" s="39"/>
      <c r="E11" s="39"/>
      <c r="F11" s="39"/>
      <c r="G11" s="39"/>
      <c r="H11" s="39"/>
      <c r="I11" s="39"/>
      <c r="J11" s="40"/>
    </row>
    <row r="12" spans="1:10" x14ac:dyDescent="0.25">
      <c r="B12" s="41"/>
      <c r="C12" s="42"/>
      <c r="D12" s="42"/>
      <c r="E12" s="42"/>
      <c r="F12" s="42"/>
      <c r="G12" s="42"/>
      <c r="H12" s="42"/>
      <c r="I12" s="42"/>
      <c r="J12" s="43"/>
    </row>
    <row r="13" spans="1:10" x14ac:dyDescent="0.25">
      <c r="A13" s="26" t="s">
        <v>23</v>
      </c>
      <c r="B13" s="26"/>
      <c r="C13" s="26"/>
      <c r="D13" s="26"/>
      <c r="E13" s="26"/>
      <c r="F13" s="26"/>
      <c r="G13" s="26"/>
      <c r="H13" s="26"/>
      <c r="I13" s="26"/>
      <c r="J13" s="26"/>
    </row>
    <row r="14" spans="1:10" ht="44.25" customHeight="1" x14ac:dyDescent="0.25">
      <c r="A14" s="26"/>
      <c r="B14" s="26"/>
      <c r="C14" s="26"/>
      <c r="D14" s="26"/>
      <c r="E14" s="26"/>
      <c r="F14" s="26"/>
      <c r="G14" s="26"/>
      <c r="H14" s="26"/>
      <c r="I14" s="26"/>
      <c r="J14" s="26"/>
    </row>
    <row r="15" spans="1:10" x14ac:dyDescent="0.25">
      <c r="B15" s="24" t="s">
        <v>52</v>
      </c>
      <c r="C15" s="24"/>
      <c r="D15" s="24"/>
      <c r="E15" s="24"/>
      <c r="F15" s="24"/>
      <c r="G15" s="24"/>
      <c r="H15" s="24"/>
      <c r="I15" s="24"/>
      <c r="J15" s="24"/>
    </row>
    <row r="16" spans="1:10" x14ac:dyDescent="0.25">
      <c r="B16" s="24"/>
      <c r="C16" s="24"/>
      <c r="D16" s="24"/>
      <c r="E16" s="24"/>
      <c r="F16" s="24"/>
      <c r="G16" s="24"/>
      <c r="H16" s="24"/>
      <c r="I16" s="24"/>
      <c r="J16" s="24"/>
    </row>
    <row r="17" spans="2:10" x14ac:dyDescent="0.25">
      <c r="B17" s="24"/>
      <c r="C17" s="24"/>
      <c r="D17" s="24"/>
      <c r="E17" s="24"/>
      <c r="F17" s="24"/>
      <c r="G17" s="24"/>
      <c r="H17" s="24"/>
      <c r="I17" s="24"/>
      <c r="J17" s="24"/>
    </row>
    <row r="18" spans="2:10" x14ac:dyDescent="0.25">
      <c r="B18" s="24"/>
      <c r="C18" s="24"/>
      <c r="D18" s="24"/>
      <c r="E18" s="24"/>
      <c r="F18" s="24"/>
      <c r="G18" s="24"/>
      <c r="H18" s="24"/>
      <c r="I18" s="24"/>
      <c r="J18" s="24"/>
    </row>
    <row r="19" spans="2:10" x14ac:dyDescent="0.25">
      <c r="B19" s="24"/>
      <c r="C19" s="24"/>
      <c r="D19" s="24"/>
      <c r="E19" s="24"/>
      <c r="F19" s="24"/>
      <c r="G19" s="24"/>
      <c r="H19" s="24"/>
      <c r="I19" s="24"/>
      <c r="J19" s="24"/>
    </row>
    <row r="20" spans="2:10" x14ac:dyDescent="0.25">
      <c r="F20" t="s">
        <v>24</v>
      </c>
    </row>
    <row r="21" spans="2:10" x14ac:dyDescent="0.25">
      <c r="G21" s="5" t="s">
        <v>25</v>
      </c>
      <c r="H21" s="5" t="s">
        <v>26</v>
      </c>
      <c r="I21" s="5" t="s">
        <v>27</v>
      </c>
      <c r="J21" s="5" t="s">
        <v>28</v>
      </c>
    </row>
    <row r="22" spans="2:10" ht="75" x14ac:dyDescent="0.25">
      <c r="F22" s="6" t="s">
        <v>29</v>
      </c>
      <c r="G22" s="3" t="s">
        <v>30</v>
      </c>
      <c r="H22" s="3" t="s">
        <v>31</v>
      </c>
      <c r="I22" s="3" t="s">
        <v>32</v>
      </c>
      <c r="J22" s="3" t="s">
        <v>33</v>
      </c>
    </row>
    <row r="23" spans="2:10" ht="75" x14ac:dyDescent="0.25">
      <c r="F23" s="6" t="s">
        <v>34</v>
      </c>
      <c r="G23" s="3" t="s">
        <v>30</v>
      </c>
      <c r="H23" s="3" t="s">
        <v>31</v>
      </c>
      <c r="I23" s="3" t="s">
        <v>32</v>
      </c>
      <c r="J23" s="3" t="s">
        <v>33</v>
      </c>
    </row>
    <row r="24" spans="2:10" ht="75" x14ac:dyDescent="0.25">
      <c r="F24" s="6" t="s">
        <v>35</v>
      </c>
      <c r="G24" s="3" t="s">
        <v>30</v>
      </c>
      <c r="H24" s="3" t="s">
        <v>31</v>
      </c>
      <c r="I24" s="3" t="s">
        <v>32</v>
      </c>
      <c r="J24" s="3" t="s">
        <v>33</v>
      </c>
    </row>
    <row r="25" spans="2:10" ht="120" x14ac:dyDescent="0.25">
      <c r="F25" s="6" t="s">
        <v>36</v>
      </c>
      <c r="G25" s="4"/>
      <c r="H25" s="3" t="s">
        <v>40</v>
      </c>
      <c r="I25" s="3" t="s">
        <v>41</v>
      </c>
      <c r="J25" s="3" t="s">
        <v>42</v>
      </c>
    </row>
    <row r="26" spans="2:10" ht="225" x14ac:dyDescent="0.25">
      <c r="F26" s="6" t="s">
        <v>37</v>
      </c>
      <c r="G26" s="4"/>
      <c r="H26" s="3" t="s">
        <v>43</v>
      </c>
      <c r="I26" s="3" t="s">
        <v>44</v>
      </c>
      <c r="J26" s="3" t="s">
        <v>42</v>
      </c>
    </row>
    <row r="27" spans="2:10" ht="135" x14ac:dyDescent="0.25">
      <c r="F27" s="6" t="s">
        <v>38</v>
      </c>
      <c r="G27" s="4"/>
      <c r="H27" s="22" t="s">
        <v>46</v>
      </c>
      <c r="I27" s="3" t="s">
        <v>45</v>
      </c>
      <c r="J27" s="3" t="s">
        <v>47</v>
      </c>
    </row>
  </sheetData>
  <mergeCells count="6">
    <mergeCell ref="B15:J19"/>
    <mergeCell ref="A2:J2"/>
    <mergeCell ref="A7:J8"/>
    <mergeCell ref="A13:J14"/>
    <mergeCell ref="B3:J6"/>
    <mergeCell ref="B9:J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9cc561b-2100-4bdb-9546-f392bb60bd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AC86B5991E6E4EAEE6824F8F9EDC7C" ma:contentTypeVersion="18" ma:contentTypeDescription="Create a new document." ma:contentTypeScope="" ma:versionID="63ae2d2755962f5817a2be28c2629ed1">
  <xsd:schema xmlns:xsd="http://www.w3.org/2001/XMLSchema" xmlns:xs="http://www.w3.org/2001/XMLSchema" xmlns:p="http://schemas.microsoft.com/office/2006/metadata/properties" xmlns:ns3="89cc561b-2100-4bdb-9546-f392bb60bde4" xmlns:ns4="6d2a54c7-1039-42af-9923-98e3ab961c6f" targetNamespace="http://schemas.microsoft.com/office/2006/metadata/properties" ma:root="true" ma:fieldsID="ce0ed8e84373aa1485ef815064d7737f" ns3:_="" ns4:_="">
    <xsd:import namespace="89cc561b-2100-4bdb-9546-f392bb60bde4"/>
    <xsd:import namespace="6d2a54c7-1039-42af-9923-98e3ab961c6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c561b-2100-4bdb-9546-f392bb60bd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2a54c7-1039-42af-9923-98e3ab961c6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5F21BC-BE9D-4BA6-98DD-CC939B32852C}">
  <ds:schemaRefs>
    <ds:schemaRef ds:uri="http://schemas.microsoft.com/sharepoint/v3/contenttype/forms"/>
  </ds:schemaRefs>
</ds:datastoreItem>
</file>

<file path=customXml/itemProps2.xml><?xml version="1.0" encoding="utf-8"?>
<ds:datastoreItem xmlns:ds="http://schemas.openxmlformats.org/officeDocument/2006/customXml" ds:itemID="{B1C232AE-CF33-4F09-9AFD-CED59CDD078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6d2a54c7-1039-42af-9923-98e3ab961c6f"/>
    <ds:schemaRef ds:uri="89cc561b-2100-4bdb-9546-f392bb60bde4"/>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3CF7DE8-D274-4652-B411-2499DA3927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cc561b-2100-4bdb-9546-f392bb60bde4"/>
    <ds:schemaRef ds:uri="6d2a54c7-1039-42af-9923-98e3ab961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1 d13C</vt:lpstr>
      <vt:lpstr>Part 2MAP-S(z)</vt:lpstr>
      <vt:lpstr>Part 3_pCO2</vt:lpstr>
      <vt:lpstr>grading_andQs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casuarez</dc:creator>
  <cp:keywords/>
  <dc:description/>
  <cp:lastModifiedBy>Suarez, Marina Bianca</cp:lastModifiedBy>
  <cp:revision/>
  <dcterms:created xsi:type="dcterms:W3CDTF">2016-10-17T16:51:20Z</dcterms:created>
  <dcterms:modified xsi:type="dcterms:W3CDTF">2025-09-12T18:25:11Z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0x0101004EAC86B5991E6E4EAEE6824F8F9EDC7C</vt:lpwstr>
  </property>
</Properties>
</file>